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3B53FAB9-E62D-4217-90AE-2409BAE90336}" xr6:coauthVersionLast="34" xr6:coauthVersionMax="34" xr10:uidLastSave="{00000000-0000-0000-0000-000000000000}"/>
  <bookViews>
    <workbookView xWindow="0" yWindow="0" windowWidth="28800" windowHeight="12345"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definedNames>
    <definedName name="_xlnm.Print_Area" localSheetId="3">'2016 CTDataMaker'!$A$1:$AQ$2</definedName>
    <definedName name="_xlnm.Print_Area" localSheetId="5">Summary!#REF!</definedName>
  </definedNames>
  <calcPr calcId="179021"/>
</workbook>
</file>

<file path=xl/calcChain.xml><?xml version="1.0" encoding="utf-8"?>
<calcChain xmlns="http://schemas.openxmlformats.org/spreadsheetml/2006/main">
  <c r="D24" i="3" l="1"/>
  <c r="E20" i="3" s="1"/>
  <c r="B24" i="3"/>
  <c r="F22" i="3"/>
  <c r="F21" i="3"/>
  <c r="G21" i="3" s="1"/>
  <c r="F20" i="3"/>
  <c r="F19" i="3"/>
  <c r="G19" i="3" s="1"/>
  <c r="D16" i="3"/>
  <c r="E13" i="3" s="1"/>
  <c r="B16" i="3"/>
  <c r="C14" i="3" s="1"/>
  <c r="F14" i="3"/>
  <c r="G14" i="3" s="1"/>
  <c r="F13" i="3"/>
  <c r="F12" i="3"/>
  <c r="G12" i="3" s="1"/>
  <c r="F11" i="3"/>
  <c r="D8" i="3"/>
  <c r="E6" i="3" s="1"/>
  <c r="B8" i="3"/>
  <c r="C7" i="3" s="1"/>
  <c r="F7" i="3"/>
  <c r="F6" i="3"/>
  <c r="G6" i="3" s="1"/>
  <c r="F5" i="3"/>
  <c r="F4" i="3"/>
  <c r="G4" i="3" s="1"/>
  <c r="F3" i="3"/>
  <c r="C13" i="3" l="1"/>
  <c r="E19" i="3"/>
  <c r="E22" i="3"/>
  <c r="E11" i="3"/>
  <c r="C5" i="3"/>
  <c r="C3" i="3"/>
  <c r="C4" i="3"/>
  <c r="C6" i="3"/>
  <c r="C11" i="3"/>
  <c r="E21" i="3"/>
  <c r="C12" i="3"/>
  <c r="F24" i="3"/>
  <c r="H22" i="3" s="1"/>
  <c r="E4" i="3"/>
  <c r="F8" i="3"/>
  <c r="G8" i="3" s="1"/>
  <c r="E7" i="3"/>
  <c r="E3" i="3"/>
  <c r="E5" i="3"/>
  <c r="C19" i="3"/>
  <c r="C21" i="3"/>
  <c r="G3" i="3"/>
  <c r="G5" i="3"/>
  <c r="F16" i="3"/>
  <c r="H11" i="3" s="1"/>
  <c r="G20" i="3"/>
  <c r="G22" i="3"/>
  <c r="G11" i="3"/>
  <c r="E12" i="3"/>
  <c r="G13" i="3"/>
  <c r="E14" i="3"/>
  <c r="C20" i="3"/>
  <c r="C22" i="3"/>
  <c r="H3" i="3" l="1"/>
  <c r="H21" i="3"/>
  <c r="G24" i="3"/>
  <c r="H20" i="3"/>
  <c r="H19" i="3"/>
  <c r="H4" i="3"/>
  <c r="H6" i="3"/>
  <c r="H7" i="3"/>
  <c r="H5" i="3"/>
  <c r="G16" i="3"/>
  <c r="H14" i="3"/>
  <c r="H12" i="3"/>
  <c r="H13" i="3"/>
  <c r="V104" i="1" l="1"/>
  <c r="R104" i="1"/>
  <c r="M104" i="1"/>
  <c r="W172" i="1" l="1"/>
  <c r="AK3" i="1" l="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K48" i="1"/>
  <c r="AL48" i="1" s="1"/>
  <c r="AM48" i="1" s="1"/>
  <c r="AK49" i="1"/>
  <c r="AL49" i="1" s="1"/>
  <c r="AM49" i="1" s="1"/>
  <c r="AK50" i="1"/>
  <c r="AL50" i="1" s="1"/>
  <c r="AM50" i="1" s="1"/>
  <c r="AK51" i="1"/>
  <c r="AL51" i="1" s="1"/>
  <c r="AM51" i="1" s="1"/>
  <c r="AK52" i="1"/>
  <c r="AL52" i="1" s="1"/>
  <c r="AM52" i="1" s="1"/>
  <c r="AK53" i="1"/>
  <c r="AL53" i="1" s="1"/>
  <c r="AM53" i="1" s="1"/>
  <c r="AK54" i="1"/>
  <c r="AL54" i="1" s="1"/>
  <c r="AM54" i="1" s="1"/>
  <c r="AK55" i="1"/>
  <c r="AL55" i="1" s="1"/>
  <c r="AM55" i="1" s="1"/>
  <c r="AK56" i="1"/>
  <c r="AL56" i="1" s="1"/>
  <c r="AM56" i="1" s="1"/>
  <c r="AK57" i="1"/>
  <c r="AL57" i="1" s="1"/>
  <c r="AM57" i="1" s="1"/>
  <c r="AK58" i="1"/>
  <c r="AL58" i="1" s="1"/>
  <c r="AM58" i="1" s="1"/>
  <c r="AK59" i="1"/>
  <c r="AL59" i="1" s="1"/>
  <c r="AM59" i="1" s="1"/>
  <c r="AK60" i="1"/>
  <c r="AL60" i="1" s="1"/>
  <c r="AM60" i="1" s="1"/>
  <c r="AK61" i="1"/>
  <c r="AL61" i="1" s="1"/>
  <c r="AM61" i="1" s="1"/>
  <c r="AK62" i="1"/>
  <c r="AL62" i="1" s="1"/>
  <c r="AM62" i="1" s="1"/>
  <c r="AK63" i="1"/>
  <c r="AL63" i="1" s="1"/>
  <c r="AM63" i="1" s="1"/>
  <c r="AK64" i="1"/>
  <c r="AL64" i="1" s="1"/>
  <c r="AM64" i="1" s="1"/>
  <c r="AK65" i="1"/>
  <c r="AL65" i="1" s="1"/>
  <c r="AM65" i="1" s="1"/>
  <c r="AK66" i="1"/>
  <c r="AL66" i="1" s="1"/>
  <c r="AM66" i="1" s="1"/>
  <c r="AK67" i="1"/>
  <c r="AL67" i="1" s="1"/>
  <c r="AM67" i="1" s="1"/>
  <c r="AK68" i="1"/>
  <c r="AL68" i="1" s="1"/>
  <c r="AM68" i="1" s="1"/>
  <c r="AK69" i="1"/>
  <c r="AL69" i="1" s="1"/>
  <c r="AM69" i="1" s="1"/>
  <c r="AK70" i="1"/>
  <c r="AL70" i="1" s="1"/>
  <c r="AM70" i="1" s="1"/>
  <c r="AK71" i="1"/>
  <c r="AL71" i="1" s="1"/>
  <c r="AM71" i="1" s="1"/>
  <c r="AK72" i="1"/>
  <c r="AL72" i="1" s="1"/>
  <c r="AM72" i="1" s="1"/>
  <c r="AK73" i="1"/>
  <c r="AL73" i="1" s="1"/>
  <c r="AM73" i="1" s="1"/>
  <c r="AK74" i="1"/>
  <c r="AL74" i="1" s="1"/>
  <c r="AM74" i="1" s="1"/>
  <c r="AK75" i="1"/>
  <c r="AL75" i="1" s="1"/>
  <c r="AM75" i="1" s="1"/>
  <c r="AK76" i="1"/>
  <c r="AL76" i="1" s="1"/>
  <c r="AM76" i="1" s="1"/>
  <c r="AK77" i="1"/>
  <c r="AL77" i="1" s="1"/>
  <c r="AM77" i="1" s="1"/>
  <c r="AK78" i="1"/>
  <c r="AL78" i="1" s="1"/>
  <c r="AM78" i="1" s="1"/>
  <c r="AK79" i="1"/>
  <c r="AL79" i="1" s="1"/>
  <c r="AM79" i="1" s="1"/>
  <c r="AK80" i="1"/>
  <c r="AL80" i="1" s="1"/>
  <c r="AM80" i="1" s="1"/>
  <c r="AK81" i="1"/>
  <c r="AL81" i="1" s="1"/>
  <c r="AM81" i="1" s="1"/>
  <c r="AK82" i="1"/>
  <c r="AL82" i="1" s="1"/>
  <c r="AM82" i="1" s="1"/>
  <c r="AK83" i="1"/>
  <c r="AL83" i="1" s="1"/>
  <c r="AM83" i="1" s="1"/>
  <c r="AK84" i="1"/>
  <c r="AL84" i="1" s="1"/>
  <c r="AM84" i="1" s="1"/>
  <c r="AK85" i="1"/>
  <c r="AL85" i="1" s="1"/>
  <c r="AM85" i="1" s="1"/>
  <c r="AK86" i="1"/>
  <c r="AL86" i="1" s="1"/>
  <c r="AM86" i="1" s="1"/>
  <c r="AK87" i="1"/>
  <c r="AL87" i="1" s="1"/>
  <c r="AM87" i="1" s="1"/>
  <c r="AK88" i="1"/>
  <c r="AL88" i="1" s="1"/>
  <c r="AM88" i="1" s="1"/>
  <c r="AK89" i="1"/>
  <c r="AL89" i="1" s="1"/>
  <c r="AM89" i="1" s="1"/>
  <c r="AK90" i="1"/>
  <c r="AL90" i="1" s="1"/>
  <c r="AM90" i="1" s="1"/>
  <c r="AK91" i="1"/>
  <c r="AL91" i="1" s="1"/>
  <c r="AM91" i="1" s="1"/>
  <c r="AK92" i="1"/>
  <c r="AL92" i="1" s="1"/>
  <c r="AM92" i="1" s="1"/>
  <c r="AK93" i="1"/>
  <c r="AL93" i="1" s="1"/>
  <c r="AM93" i="1" s="1"/>
  <c r="AK94" i="1"/>
  <c r="AL94" i="1" s="1"/>
  <c r="AM94" i="1" s="1"/>
  <c r="AK95" i="1"/>
  <c r="AL95" i="1" s="1"/>
  <c r="AM95" i="1" s="1"/>
  <c r="AK96" i="1"/>
  <c r="AL96" i="1" s="1"/>
  <c r="AM96" i="1" s="1"/>
  <c r="AK97" i="1"/>
  <c r="AL97" i="1" s="1"/>
  <c r="AM97" i="1" s="1"/>
  <c r="AK98" i="1"/>
  <c r="AL98" i="1" s="1"/>
  <c r="AM98" i="1" s="1"/>
  <c r="AK99" i="1"/>
  <c r="AL99" i="1" s="1"/>
  <c r="AM99" i="1" s="1"/>
  <c r="AK100" i="1"/>
  <c r="AL100" i="1" s="1"/>
  <c r="AM100" i="1" s="1"/>
  <c r="AK101" i="1"/>
  <c r="AL101" i="1" s="1"/>
  <c r="AM101" i="1" s="1"/>
  <c r="AK102" i="1"/>
  <c r="AL102" i="1" s="1"/>
  <c r="AM102" i="1" s="1"/>
  <c r="AK103" i="1"/>
  <c r="AL103" i="1" s="1"/>
  <c r="AM103" i="1" s="1"/>
  <c r="AK104" i="1"/>
  <c r="AL104" i="1" s="1"/>
  <c r="AM104" i="1" s="1"/>
  <c r="AK105" i="1"/>
  <c r="AL105" i="1" s="1"/>
  <c r="AM105" i="1" s="1"/>
  <c r="AK106" i="1"/>
  <c r="AL106" i="1" s="1"/>
  <c r="AM106" i="1" s="1"/>
  <c r="AK107" i="1"/>
  <c r="AL107" i="1" s="1"/>
  <c r="AM107" i="1" s="1"/>
  <c r="AK108" i="1"/>
  <c r="AL108" i="1" s="1"/>
  <c r="AM108" i="1" s="1"/>
  <c r="AK109" i="1"/>
  <c r="AL109" i="1" s="1"/>
  <c r="AM109" i="1" s="1"/>
  <c r="AK110" i="1"/>
  <c r="AL110" i="1" s="1"/>
  <c r="AM110" i="1" s="1"/>
  <c r="AK111" i="1"/>
  <c r="AL111" i="1" s="1"/>
  <c r="AM111" i="1" s="1"/>
  <c r="AK112" i="1"/>
  <c r="AL112" i="1" s="1"/>
  <c r="AM112" i="1" s="1"/>
  <c r="AK113" i="1"/>
  <c r="AL113" i="1" s="1"/>
  <c r="AM113" i="1" s="1"/>
  <c r="AK114" i="1"/>
  <c r="AL114" i="1" s="1"/>
  <c r="AM114" i="1" s="1"/>
  <c r="AK115" i="1"/>
  <c r="AL115" i="1" s="1"/>
  <c r="AM115" i="1" s="1"/>
  <c r="AK116" i="1"/>
  <c r="AL116" i="1" s="1"/>
  <c r="AM116" i="1" s="1"/>
  <c r="AK117" i="1"/>
  <c r="AL117" i="1" s="1"/>
  <c r="AM117" i="1" s="1"/>
  <c r="AK118" i="1"/>
  <c r="AL118" i="1" s="1"/>
  <c r="AM118" i="1" s="1"/>
  <c r="AK119" i="1"/>
  <c r="AL119" i="1" s="1"/>
  <c r="AM119" i="1" s="1"/>
  <c r="AK120" i="1"/>
  <c r="AL120" i="1" s="1"/>
  <c r="AM120" i="1" s="1"/>
  <c r="AK121" i="1"/>
  <c r="AL121" i="1" s="1"/>
  <c r="AM121" i="1" s="1"/>
  <c r="AK122" i="1"/>
  <c r="AL122" i="1" s="1"/>
  <c r="AM122" i="1" s="1"/>
  <c r="AK123" i="1"/>
  <c r="AL123" i="1" s="1"/>
  <c r="AM123" i="1" s="1"/>
  <c r="AK124" i="1"/>
  <c r="AL124" i="1" s="1"/>
  <c r="AM124" i="1" s="1"/>
  <c r="AK125" i="1"/>
  <c r="AL125" i="1" s="1"/>
  <c r="AM125" i="1" s="1"/>
  <c r="AK126" i="1"/>
  <c r="AL126" i="1" s="1"/>
  <c r="AM126" i="1" s="1"/>
  <c r="AK127" i="1"/>
  <c r="AL127" i="1" s="1"/>
  <c r="AM127" i="1" s="1"/>
  <c r="AK128" i="1"/>
  <c r="AL128" i="1" s="1"/>
  <c r="AM128" i="1" s="1"/>
  <c r="AK129" i="1"/>
  <c r="AL129" i="1" s="1"/>
  <c r="AM129" i="1" s="1"/>
  <c r="AK130" i="1"/>
  <c r="AL130" i="1" s="1"/>
  <c r="AM130" i="1" s="1"/>
  <c r="AK131" i="1"/>
  <c r="AL131" i="1" s="1"/>
  <c r="AM131" i="1" s="1"/>
  <c r="AK132" i="1"/>
  <c r="AL132" i="1" s="1"/>
  <c r="AM132" i="1" s="1"/>
  <c r="AK133" i="1"/>
  <c r="AL133" i="1" s="1"/>
  <c r="AM133" i="1" s="1"/>
  <c r="AK134" i="1"/>
  <c r="AL134" i="1" s="1"/>
  <c r="AM134" i="1" s="1"/>
  <c r="AK135" i="1"/>
  <c r="AL135" i="1" s="1"/>
  <c r="AM135" i="1" s="1"/>
  <c r="AK136" i="1"/>
  <c r="AL136" i="1" s="1"/>
  <c r="AM136" i="1" s="1"/>
  <c r="AK137" i="1"/>
  <c r="AL137" i="1" s="1"/>
  <c r="AM137" i="1" s="1"/>
  <c r="AK138" i="1"/>
  <c r="AL138" i="1" s="1"/>
  <c r="AM138" i="1" s="1"/>
  <c r="AK139" i="1"/>
  <c r="AL139" i="1" s="1"/>
  <c r="AM139" i="1" s="1"/>
  <c r="AK140" i="1"/>
  <c r="AL140" i="1" s="1"/>
  <c r="AM140" i="1" s="1"/>
  <c r="AK141" i="1"/>
  <c r="AL141" i="1" s="1"/>
  <c r="AM141" i="1" s="1"/>
  <c r="AK142" i="1"/>
  <c r="AL142" i="1" s="1"/>
  <c r="AM142" i="1" s="1"/>
  <c r="AK143" i="1"/>
  <c r="AL143" i="1" s="1"/>
  <c r="AM143" i="1" s="1"/>
  <c r="AK144" i="1"/>
  <c r="AL144" i="1" s="1"/>
  <c r="AM144" i="1" s="1"/>
  <c r="AK145" i="1"/>
  <c r="AL145" i="1" s="1"/>
  <c r="AM145" i="1" s="1"/>
  <c r="AK146" i="1"/>
  <c r="AL146" i="1" s="1"/>
  <c r="AM146" i="1" s="1"/>
  <c r="AK147" i="1"/>
  <c r="AL147" i="1" s="1"/>
  <c r="AM147" i="1" s="1"/>
  <c r="AK148" i="1"/>
  <c r="AL148" i="1" s="1"/>
  <c r="AM148" i="1" s="1"/>
  <c r="AK149" i="1"/>
  <c r="AL149" i="1" s="1"/>
  <c r="AM149" i="1" s="1"/>
  <c r="AK150" i="1"/>
  <c r="AL150" i="1" s="1"/>
  <c r="AM150" i="1" s="1"/>
  <c r="AK151" i="1"/>
  <c r="AL151" i="1" s="1"/>
  <c r="AM151" i="1" s="1"/>
  <c r="AK152" i="1"/>
  <c r="AL152" i="1" s="1"/>
  <c r="AM152" i="1" s="1"/>
  <c r="AK153" i="1"/>
  <c r="AL153" i="1" s="1"/>
  <c r="AM153" i="1" s="1"/>
  <c r="AK154" i="1"/>
  <c r="AL154" i="1" s="1"/>
  <c r="AM154" i="1" s="1"/>
  <c r="AK155" i="1"/>
  <c r="AL155" i="1" s="1"/>
  <c r="AM155" i="1" s="1"/>
  <c r="AK156" i="1"/>
  <c r="AL156" i="1" s="1"/>
  <c r="AM156" i="1" s="1"/>
  <c r="AK157" i="1"/>
  <c r="AL157" i="1" s="1"/>
  <c r="AM157" i="1" s="1"/>
  <c r="AK158" i="1"/>
  <c r="AL158" i="1" s="1"/>
  <c r="AM158" i="1" s="1"/>
  <c r="AK159" i="1"/>
  <c r="AL159" i="1" s="1"/>
  <c r="AM159" i="1" s="1"/>
  <c r="AK160" i="1"/>
  <c r="AL160" i="1" s="1"/>
  <c r="AM160" i="1" s="1"/>
  <c r="AK161" i="1"/>
  <c r="AL161" i="1" s="1"/>
  <c r="AM161" i="1" s="1"/>
  <c r="AK162" i="1"/>
  <c r="AL162" i="1" s="1"/>
  <c r="AM162" i="1" s="1"/>
  <c r="AK163" i="1"/>
  <c r="AL163" i="1" s="1"/>
  <c r="AM163" i="1" s="1"/>
  <c r="AK164" i="1"/>
  <c r="AL164" i="1" s="1"/>
  <c r="AM164" i="1" s="1"/>
  <c r="AK165" i="1"/>
  <c r="AL165" i="1" s="1"/>
  <c r="AM165" i="1" s="1"/>
  <c r="AK166" i="1"/>
  <c r="AL166" i="1" s="1"/>
  <c r="AM166" i="1" s="1"/>
  <c r="AK167" i="1"/>
  <c r="AL167" i="1" s="1"/>
  <c r="AM167" i="1" s="1"/>
  <c r="AK168" i="1"/>
  <c r="AL168" i="1" s="1"/>
  <c r="AM168" i="1" s="1"/>
  <c r="AK169" i="1"/>
  <c r="AL169" i="1" s="1"/>
  <c r="AM169" i="1" s="1"/>
  <c r="AK170" i="1"/>
  <c r="AL170" i="1" s="1"/>
  <c r="AM170" i="1" s="1"/>
  <c r="AK171" i="1"/>
  <c r="AL171" i="1" s="1"/>
  <c r="AM171" i="1" s="1"/>
  <c r="AK173" i="1"/>
  <c r="AL173" i="1" s="1"/>
  <c r="AM173" i="1" s="1"/>
  <c r="AK174" i="1"/>
  <c r="AL174" i="1" s="1"/>
  <c r="AM174" i="1" s="1"/>
  <c r="AK175" i="1"/>
  <c r="AL175" i="1" s="1"/>
  <c r="AM175" i="1" s="1"/>
  <c r="AK176" i="1"/>
  <c r="AL176" i="1" s="1"/>
  <c r="AM176" i="1" s="1"/>
  <c r="AK177" i="1"/>
  <c r="AL177" i="1" s="1"/>
  <c r="AM177" i="1" s="1"/>
  <c r="AK178" i="1"/>
  <c r="AL178" i="1" s="1"/>
  <c r="AM178" i="1" s="1"/>
  <c r="AK179" i="1"/>
  <c r="AL179" i="1" s="1"/>
  <c r="AM179" i="1" s="1"/>
  <c r="AK180" i="1"/>
  <c r="AL180" i="1" s="1"/>
  <c r="AM180" i="1" s="1"/>
  <c r="AK181" i="1"/>
  <c r="AL181" i="1" s="1"/>
  <c r="AM181" i="1" s="1"/>
  <c r="AK182" i="1"/>
  <c r="AL182" i="1" s="1"/>
  <c r="AM182" i="1" s="1"/>
  <c r="AK183" i="1"/>
  <c r="AL183" i="1" s="1"/>
  <c r="AM183" i="1" s="1"/>
  <c r="AK184" i="1"/>
  <c r="AL184" i="1" s="1"/>
  <c r="AM184" i="1" s="1"/>
  <c r="AK185" i="1"/>
  <c r="AL185" i="1" s="1"/>
  <c r="AM185" i="1" s="1"/>
  <c r="AK186" i="1"/>
  <c r="AL186" i="1" s="1"/>
  <c r="AM186" i="1" s="1"/>
  <c r="AK187" i="1"/>
  <c r="AL187" i="1" s="1"/>
  <c r="AM187" i="1" s="1"/>
  <c r="AK188" i="1"/>
  <c r="AL188" i="1" s="1"/>
  <c r="AM188" i="1" s="1"/>
  <c r="AK189" i="1"/>
  <c r="AL189" i="1" s="1"/>
  <c r="AM189" i="1" s="1"/>
  <c r="AK190" i="1"/>
  <c r="AL190" i="1" s="1"/>
  <c r="AM190" i="1" s="1"/>
  <c r="AK191" i="1"/>
  <c r="AL191" i="1" s="1"/>
  <c r="AM191" i="1" s="1"/>
  <c r="AK192" i="1"/>
  <c r="AL192" i="1" s="1"/>
  <c r="AM192" i="1" s="1"/>
  <c r="AK193" i="1"/>
  <c r="AL193" i="1" s="1"/>
  <c r="AM193" i="1" s="1"/>
  <c r="AK2" i="1"/>
  <c r="AL2" i="1" s="1"/>
  <c r="AM2"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AG61" i="1"/>
  <c r="AH61" i="1" s="1"/>
  <c r="AG62" i="1"/>
  <c r="AH62" i="1" s="1"/>
  <c r="AG63" i="1"/>
  <c r="AH63" i="1" s="1"/>
  <c r="AG64" i="1"/>
  <c r="AH64" i="1" s="1"/>
  <c r="AG65" i="1"/>
  <c r="AH65" i="1" s="1"/>
  <c r="AG66" i="1"/>
  <c r="AH66" i="1" s="1"/>
  <c r="AG67" i="1"/>
  <c r="AH67" i="1" s="1"/>
  <c r="AG68" i="1"/>
  <c r="AH68" i="1" s="1"/>
  <c r="AG69" i="1"/>
  <c r="AH69" i="1" s="1"/>
  <c r="AG70" i="1"/>
  <c r="AH70" i="1" s="1"/>
  <c r="AG71" i="1"/>
  <c r="AH71" i="1" s="1"/>
  <c r="AG72" i="1"/>
  <c r="AH72" i="1" s="1"/>
  <c r="AG73" i="1"/>
  <c r="AH73" i="1" s="1"/>
  <c r="AG74" i="1"/>
  <c r="AH74" i="1" s="1"/>
  <c r="AG75" i="1"/>
  <c r="AH75" i="1" s="1"/>
  <c r="AG76" i="1"/>
  <c r="AH76" i="1" s="1"/>
  <c r="AG77" i="1"/>
  <c r="AH77" i="1" s="1"/>
  <c r="AG78" i="1"/>
  <c r="AH78" i="1" s="1"/>
  <c r="AG79" i="1"/>
  <c r="AH79" i="1" s="1"/>
  <c r="AG80" i="1"/>
  <c r="AH80" i="1" s="1"/>
  <c r="AG81" i="1"/>
  <c r="AH81" i="1" s="1"/>
  <c r="AG82" i="1"/>
  <c r="AH82" i="1" s="1"/>
  <c r="AG83" i="1"/>
  <c r="AH83" i="1" s="1"/>
  <c r="AG84" i="1"/>
  <c r="AH84" i="1" s="1"/>
  <c r="AG85" i="1"/>
  <c r="AH85" i="1" s="1"/>
  <c r="AG86" i="1"/>
  <c r="AH86" i="1" s="1"/>
  <c r="AG87" i="1"/>
  <c r="AH87" i="1" s="1"/>
  <c r="AG88" i="1"/>
  <c r="AH88" i="1" s="1"/>
  <c r="AG89" i="1"/>
  <c r="AH89" i="1" s="1"/>
  <c r="AG90" i="1"/>
  <c r="AH90" i="1" s="1"/>
  <c r="AG91" i="1"/>
  <c r="AH91" i="1" s="1"/>
  <c r="AG92" i="1"/>
  <c r="AH92" i="1" s="1"/>
  <c r="AG93" i="1"/>
  <c r="AH93" i="1" s="1"/>
  <c r="AG94" i="1"/>
  <c r="AH94" i="1" s="1"/>
  <c r="AG95" i="1"/>
  <c r="AH95" i="1" s="1"/>
  <c r="AG96" i="1"/>
  <c r="AH96" i="1" s="1"/>
  <c r="AG97" i="1"/>
  <c r="AH97" i="1" s="1"/>
  <c r="AG98" i="1"/>
  <c r="AH98" i="1" s="1"/>
  <c r="AG99" i="1"/>
  <c r="AH99" i="1" s="1"/>
  <c r="AG100" i="1"/>
  <c r="AH100" i="1" s="1"/>
  <c r="AG101" i="1"/>
  <c r="AH101" i="1" s="1"/>
  <c r="AG102" i="1"/>
  <c r="AH102" i="1" s="1"/>
  <c r="AG103" i="1"/>
  <c r="AH103" i="1" s="1"/>
  <c r="AG104" i="1"/>
  <c r="AH104" i="1" s="1"/>
  <c r="AG105" i="1"/>
  <c r="AH105" i="1" s="1"/>
  <c r="AG106" i="1"/>
  <c r="AH106" i="1" s="1"/>
  <c r="AG107" i="1"/>
  <c r="AH107" i="1" s="1"/>
  <c r="AG108" i="1"/>
  <c r="AH108" i="1" s="1"/>
  <c r="AG109" i="1"/>
  <c r="AH109" i="1" s="1"/>
  <c r="AG110" i="1"/>
  <c r="AH110" i="1" s="1"/>
  <c r="AG111" i="1"/>
  <c r="AH111" i="1" s="1"/>
  <c r="AG112" i="1"/>
  <c r="AH112" i="1" s="1"/>
  <c r="AG113" i="1"/>
  <c r="AH113" i="1" s="1"/>
  <c r="AG114" i="1"/>
  <c r="AH114" i="1" s="1"/>
  <c r="AG115" i="1"/>
  <c r="AH115" i="1" s="1"/>
  <c r="AG116" i="1"/>
  <c r="AH116" i="1" s="1"/>
  <c r="AG117" i="1"/>
  <c r="AH117" i="1" s="1"/>
  <c r="AG118" i="1"/>
  <c r="AH118" i="1" s="1"/>
  <c r="AG119" i="1"/>
  <c r="AH119" i="1" s="1"/>
  <c r="AG120" i="1"/>
  <c r="AH120" i="1" s="1"/>
  <c r="AG121" i="1"/>
  <c r="AH121" i="1" s="1"/>
  <c r="AG122" i="1"/>
  <c r="AH122" i="1" s="1"/>
  <c r="AG123" i="1"/>
  <c r="AH123" i="1" s="1"/>
  <c r="AG124" i="1"/>
  <c r="AH124" i="1" s="1"/>
  <c r="AG125" i="1"/>
  <c r="AH125" i="1" s="1"/>
  <c r="AG126" i="1"/>
  <c r="AH126" i="1" s="1"/>
  <c r="AG127" i="1"/>
  <c r="AH127" i="1" s="1"/>
  <c r="AG128" i="1"/>
  <c r="AH128" i="1" s="1"/>
  <c r="AG129" i="1"/>
  <c r="AH129" i="1" s="1"/>
  <c r="AG130" i="1"/>
  <c r="AH130" i="1" s="1"/>
  <c r="AG131" i="1"/>
  <c r="AH131" i="1" s="1"/>
  <c r="AG132" i="1"/>
  <c r="AH132" i="1" s="1"/>
  <c r="AG133" i="1"/>
  <c r="AH133" i="1" s="1"/>
  <c r="AG134" i="1"/>
  <c r="AH134" i="1" s="1"/>
  <c r="AG135" i="1"/>
  <c r="AH135" i="1" s="1"/>
  <c r="AG136" i="1"/>
  <c r="AH136" i="1" s="1"/>
  <c r="AG137" i="1"/>
  <c r="AH137" i="1" s="1"/>
  <c r="AG138" i="1"/>
  <c r="AH138" i="1" s="1"/>
  <c r="AG139" i="1"/>
  <c r="AH139" i="1" s="1"/>
  <c r="AG140" i="1"/>
  <c r="AH140" i="1" s="1"/>
  <c r="AG141" i="1"/>
  <c r="AH141" i="1" s="1"/>
  <c r="AG142" i="1"/>
  <c r="AH142" i="1" s="1"/>
  <c r="AG143" i="1"/>
  <c r="AH143" i="1" s="1"/>
  <c r="AG144" i="1"/>
  <c r="AH144" i="1" s="1"/>
  <c r="AG145" i="1"/>
  <c r="AH145" i="1" s="1"/>
  <c r="AG146" i="1"/>
  <c r="AH146" i="1" s="1"/>
  <c r="AG147" i="1"/>
  <c r="AH147" i="1" s="1"/>
  <c r="AG148" i="1"/>
  <c r="AH148" i="1" s="1"/>
  <c r="AG149" i="1"/>
  <c r="AH149" i="1" s="1"/>
  <c r="AG150" i="1"/>
  <c r="AH150" i="1" s="1"/>
  <c r="AG151" i="1"/>
  <c r="AH151" i="1" s="1"/>
  <c r="AG152" i="1"/>
  <c r="AH152" i="1" s="1"/>
  <c r="AG153" i="1"/>
  <c r="AH153" i="1" s="1"/>
  <c r="AG154" i="1"/>
  <c r="AH154" i="1" s="1"/>
  <c r="AG155" i="1"/>
  <c r="AH155" i="1" s="1"/>
  <c r="AG156" i="1"/>
  <c r="AH156" i="1" s="1"/>
  <c r="AG157" i="1"/>
  <c r="AH157" i="1" s="1"/>
  <c r="AG158" i="1"/>
  <c r="AH158" i="1" s="1"/>
  <c r="AG159" i="1"/>
  <c r="AH159" i="1" s="1"/>
  <c r="AG160" i="1"/>
  <c r="AH160" i="1" s="1"/>
  <c r="AG161" i="1"/>
  <c r="AH161" i="1" s="1"/>
  <c r="AG162" i="1"/>
  <c r="AH162" i="1" s="1"/>
  <c r="AG163" i="1"/>
  <c r="AH163" i="1" s="1"/>
  <c r="AG164" i="1"/>
  <c r="AH164" i="1" s="1"/>
  <c r="AG165" i="1"/>
  <c r="AH165" i="1" s="1"/>
  <c r="AG166" i="1"/>
  <c r="AH166" i="1" s="1"/>
  <c r="AG167" i="1"/>
  <c r="AH167" i="1" s="1"/>
  <c r="AG168" i="1"/>
  <c r="AH168" i="1" s="1"/>
  <c r="AG169" i="1"/>
  <c r="AH169" i="1" s="1"/>
  <c r="AG170" i="1"/>
  <c r="AH170" i="1" s="1"/>
  <c r="AG171" i="1"/>
  <c r="AH171" i="1" s="1"/>
  <c r="AG173" i="1"/>
  <c r="AH173" i="1" s="1"/>
  <c r="AG174" i="1"/>
  <c r="AH174" i="1" s="1"/>
  <c r="AG175" i="1"/>
  <c r="AH175" i="1" s="1"/>
  <c r="AG176" i="1"/>
  <c r="AH176" i="1" s="1"/>
  <c r="AG177" i="1"/>
  <c r="AH177" i="1" s="1"/>
  <c r="AG178" i="1"/>
  <c r="AH178" i="1" s="1"/>
  <c r="AG179" i="1"/>
  <c r="AH179" i="1" s="1"/>
  <c r="AG180" i="1"/>
  <c r="AH180" i="1" s="1"/>
  <c r="AG181" i="1"/>
  <c r="AH181" i="1" s="1"/>
  <c r="AG182" i="1"/>
  <c r="AH182" i="1" s="1"/>
  <c r="AG183" i="1"/>
  <c r="AH183" i="1" s="1"/>
  <c r="AG184" i="1"/>
  <c r="AH184" i="1" s="1"/>
  <c r="AG185" i="1"/>
  <c r="AH185" i="1" s="1"/>
  <c r="AG186" i="1"/>
  <c r="AH186" i="1" s="1"/>
  <c r="AG187" i="1"/>
  <c r="AH187" i="1" s="1"/>
  <c r="AG188" i="1"/>
  <c r="AH188" i="1" s="1"/>
  <c r="AG189" i="1"/>
  <c r="AH189" i="1" s="1"/>
  <c r="AG190" i="1"/>
  <c r="AH190" i="1" s="1"/>
  <c r="AG191" i="1"/>
  <c r="AH191" i="1" s="1"/>
  <c r="AG192" i="1"/>
  <c r="AH192" i="1" s="1"/>
  <c r="AG193" i="1"/>
  <c r="AH193" i="1" s="1"/>
  <c r="AG2" i="1"/>
  <c r="AH2"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AC48" i="1"/>
  <c r="AD48" i="1" s="1"/>
  <c r="AE48" i="1" s="1"/>
  <c r="AC49" i="1"/>
  <c r="AD49" i="1" s="1"/>
  <c r="AE49" i="1" s="1"/>
  <c r="AC50" i="1"/>
  <c r="AD50" i="1" s="1"/>
  <c r="AE50" i="1" s="1"/>
  <c r="AC51" i="1"/>
  <c r="AD51" i="1" s="1"/>
  <c r="AE51" i="1" s="1"/>
  <c r="AC52" i="1"/>
  <c r="AD52" i="1" s="1"/>
  <c r="AE52" i="1" s="1"/>
  <c r="AC53" i="1"/>
  <c r="AD53" i="1" s="1"/>
  <c r="AE53" i="1" s="1"/>
  <c r="AC54" i="1"/>
  <c r="AD54" i="1" s="1"/>
  <c r="AE54" i="1" s="1"/>
  <c r="AC55" i="1"/>
  <c r="AD55" i="1" s="1"/>
  <c r="AE55" i="1" s="1"/>
  <c r="AC56" i="1"/>
  <c r="AD56" i="1" s="1"/>
  <c r="AE56" i="1" s="1"/>
  <c r="AC57" i="1"/>
  <c r="AD57" i="1" s="1"/>
  <c r="AE57" i="1" s="1"/>
  <c r="AC58" i="1"/>
  <c r="AD58" i="1" s="1"/>
  <c r="AE58" i="1" s="1"/>
  <c r="AC59" i="1"/>
  <c r="AD59" i="1" s="1"/>
  <c r="AE59" i="1" s="1"/>
  <c r="AC60" i="1"/>
  <c r="AD60" i="1" s="1"/>
  <c r="AE60" i="1" s="1"/>
  <c r="AC61" i="1"/>
  <c r="AD61" i="1" s="1"/>
  <c r="AE61" i="1" s="1"/>
  <c r="AC62" i="1"/>
  <c r="AD62" i="1" s="1"/>
  <c r="AE62" i="1" s="1"/>
  <c r="AC63" i="1"/>
  <c r="AD63" i="1" s="1"/>
  <c r="AE63" i="1" s="1"/>
  <c r="AC64" i="1"/>
  <c r="AD64" i="1" s="1"/>
  <c r="AE64" i="1" s="1"/>
  <c r="AC65" i="1"/>
  <c r="AD65" i="1" s="1"/>
  <c r="AE65" i="1" s="1"/>
  <c r="AC66" i="1"/>
  <c r="AD66" i="1" s="1"/>
  <c r="AE66" i="1" s="1"/>
  <c r="AC67" i="1"/>
  <c r="AD67" i="1" s="1"/>
  <c r="AE67" i="1" s="1"/>
  <c r="AC68" i="1"/>
  <c r="AD68" i="1" s="1"/>
  <c r="AE68" i="1" s="1"/>
  <c r="AC69" i="1"/>
  <c r="AD69" i="1" s="1"/>
  <c r="AE69" i="1" s="1"/>
  <c r="AC70" i="1"/>
  <c r="AD70" i="1" s="1"/>
  <c r="AE70" i="1" s="1"/>
  <c r="AC71" i="1"/>
  <c r="AD71" i="1" s="1"/>
  <c r="AE71" i="1" s="1"/>
  <c r="AC72" i="1"/>
  <c r="AD72" i="1" s="1"/>
  <c r="AE72" i="1" s="1"/>
  <c r="AC73" i="1"/>
  <c r="AD73" i="1" s="1"/>
  <c r="AE73" i="1" s="1"/>
  <c r="AC74" i="1"/>
  <c r="AD74" i="1" s="1"/>
  <c r="AE74" i="1" s="1"/>
  <c r="AC75" i="1"/>
  <c r="AD75" i="1" s="1"/>
  <c r="AE75" i="1" s="1"/>
  <c r="AC76" i="1"/>
  <c r="AD76" i="1" s="1"/>
  <c r="AE76" i="1" s="1"/>
  <c r="AC77" i="1"/>
  <c r="AD77" i="1" s="1"/>
  <c r="AE77" i="1" s="1"/>
  <c r="AC78" i="1"/>
  <c r="AD78" i="1" s="1"/>
  <c r="AE78" i="1" s="1"/>
  <c r="AC79" i="1"/>
  <c r="AD79" i="1" s="1"/>
  <c r="AE79" i="1" s="1"/>
  <c r="AC80" i="1"/>
  <c r="AD80" i="1" s="1"/>
  <c r="AE80" i="1" s="1"/>
  <c r="AC81" i="1"/>
  <c r="AD81" i="1" s="1"/>
  <c r="AE81" i="1" s="1"/>
  <c r="AC82" i="1"/>
  <c r="AD82" i="1" s="1"/>
  <c r="AE82" i="1" s="1"/>
  <c r="AC83" i="1"/>
  <c r="AD83" i="1" s="1"/>
  <c r="AE83" i="1" s="1"/>
  <c r="AC84" i="1"/>
  <c r="AD84" i="1" s="1"/>
  <c r="AE84" i="1" s="1"/>
  <c r="AC85" i="1"/>
  <c r="AD85" i="1" s="1"/>
  <c r="AE85" i="1" s="1"/>
  <c r="AC86" i="1"/>
  <c r="AD86" i="1" s="1"/>
  <c r="AE86" i="1" s="1"/>
  <c r="AC87" i="1"/>
  <c r="AD87" i="1" s="1"/>
  <c r="AE87" i="1" s="1"/>
  <c r="AC88" i="1"/>
  <c r="AD88" i="1" s="1"/>
  <c r="AE88" i="1" s="1"/>
  <c r="AC89" i="1"/>
  <c r="AD89" i="1" s="1"/>
  <c r="AE89" i="1" s="1"/>
  <c r="AC90" i="1"/>
  <c r="AD90" i="1" s="1"/>
  <c r="AE90" i="1" s="1"/>
  <c r="AC91" i="1"/>
  <c r="AD91" i="1" s="1"/>
  <c r="AE91" i="1" s="1"/>
  <c r="AC92" i="1"/>
  <c r="AD92" i="1" s="1"/>
  <c r="AE92" i="1" s="1"/>
  <c r="AC93" i="1"/>
  <c r="AD93" i="1" s="1"/>
  <c r="AE93" i="1" s="1"/>
  <c r="AC94" i="1"/>
  <c r="AD94" i="1" s="1"/>
  <c r="AE94" i="1" s="1"/>
  <c r="AC95" i="1"/>
  <c r="AD95" i="1" s="1"/>
  <c r="AE95" i="1" s="1"/>
  <c r="AC96" i="1"/>
  <c r="AD96" i="1" s="1"/>
  <c r="AE96" i="1" s="1"/>
  <c r="AC97" i="1"/>
  <c r="AD97" i="1" s="1"/>
  <c r="AE97" i="1" s="1"/>
  <c r="AC98" i="1"/>
  <c r="AD98" i="1" s="1"/>
  <c r="AE98" i="1" s="1"/>
  <c r="AC99" i="1"/>
  <c r="AD99" i="1" s="1"/>
  <c r="AE99" i="1" s="1"/>
  <c r="AC100" i="1"/>
  <c r="AD100" i="1" s="1"/>
  <c r="AE100" i="1" s="1"/>
  <c r="AC101" i="1"/>
  <c r="AD101" i="1" s="1"/>
  <c r="AE101" i="1" s="1"/>
  <c r="AC102" i="1"/>
  <c r="AD102" i="1" s="1"/>
  <c r="AE102" i="1" s="1"/>
  <c r="AC103" i="1"/>
  <c r="AD103" i="1" s="1"/>
  <c r="AE103" i="1" s="1"/>
  <c r="AC104" i="1"/>
  <c r="AD104" i="1" s="1"/>
  <c r="AE104" i="1" s="1"/>
  <c r="AC105" i="1"/>
  <c r="AD105" i="1" s="1"/>
  <c r="AE105" i="1" s="1"/>
  <c r="AC106" i="1"/>
  <c r="AD106" i="1" s="1"/>
  <c r="AE106" i="1" s="1"/>
  <c r="AC107" i="1"/>
  <c r="AD107" i="1" s="1"/>
  <c r="AE107" i="1" s="1"/>
  <c r="AC108" i="1"/>
  <c r="AD108" i="1" s="1"/>
  <c r="AE108" i="1" s="1"/>
  <c r="AC109" i="1"/>
  <c r="AD109" i="1" s="1"/>
  <c r="AE109" i="1" s="1"/>
  <c r="AC110" i="1"/>
  <c r="AD110" i="1" s="1"/>
  <c r="AE110" i="1" s="1"/>
  <c r="AC111" i="1"/>
  <c r="AD111" i="1" s="1"/>
  <c r="AE111" i="1" s="1"/>
  <c r="AC112" i="1"/>
  <c r="AD112" i="1" s="1"/>
  <c r="AE112" i="1" s="1"/>
  <c r="AC113" i="1"/>
  <c r="AD113" i="1" s="1"/>
  <c r="AE113" i="1" s="1"/>
  <c r="AC114" i="1"/>
  <c r="AD114" i="1" s="1"/>
  <c r="AE114" i="1" s="1"/>
  <c r="AC115" i="1"/>
  <c r="AD115" i="1" s="1"/>
  <c r="AE115" i="1" s="1"/>
  <c r="AC116" i="1"/>
  <c r="AD116" i="1" s="1"/>
  <c r="AE116" i="1" s="1"/>
  <c r="AC117" i="1"/>
  <c r="AD117" i="1" s="1"/>
  <c r="AE117" i="1" s="1"/>
  <c r="AC118" i="1"/>
  <c r="AD118" i="1" s="1"/>
  <c r="AE118" i="1" s="1"/>
  <c r="AC119" i="1"/>
  <c r="AD119" i="1" s="1"/>
  <c r="AE119" i="1" s="1"/>
  <c r="AC120" i="1"/>
  <c r="AD120" i="1" s="1"/>
  <c r="AE120" i="1" s="1"/>
  <c r="AC121" i="1"/>
  <c r="AD121" i="1" s="1"/>
  <c r="AE121" i="1" s="1"/>
  <c r="AC122" i="1"/>
  <c r="AD122" i="1" s="1"/>
  <c r="AE122" i="1" s="1"/>
  <c r="AC123" i="1"/>
  <c r="AD123" i="1" s="1"/>
  <c r="AE123" i="1" s="1"/>
  <c r="AC124" i="1"/>
  <c r="AD124" i="1" s="1"/>
  <c r="AE124" i="1" s="1"/>
  <c r="AC125" i="1"/>
  <c r="AD125" i="1" s="1"/>
  <c r="AE125" i="1" s="1"/>
  <c r="AC126" i="1"/>
  <c r="AD126" i="1" s="1"/>
  <c r="AE126" i="1" s="1"/>
  <c r="AC127" i="1"/>
  <c r="AD127" i="1" s="1"/>
  <c r="AE127" i="1" s="1"/>
  <c r="AC128" i="1"/>
  <c r="AD128" i="1" s="1"/>
  <c r="AE128" i="1" s="1"/>
  <c r="AC129" i="1"/>
  <c r="AD129" i="1" s="1"/>
  <c r="AE129" i="1" s="1"/>
  <c r="AC130" i="1"/>
  <c r="AD130" i="1" s="1"/>
  <c r="AE130" i="1" s="1"/>
  <c r="AC131" i="1"/>
  <c r="AD131" i="1" s="1"/>
  <c r="AE131" i="1" s="1"/>
  <c r="AC132" i="1"/>
  <c r="AD132" i="1" s="1"/>
  <c r="AE132" i="1" s="1"/>
  <c r="AC133" i="1"/>
  <c r="AD133" i="1" s="1"/>
  <c r="AE133" i="1" s="1"/>
  <c r="AC134" i="1"/>
  <c r="AD134" i="1" s="1"/>
  <c r="AE134" i="1" s="1"/>
  <c r="AC135" i="1"/>
  <c r="AD135" i="1" s="1"/>
  <c r="AE135" i="1" s="1"/>
  <c r="AC136" i="1"/>
  <c r="AD136" i="1" s="1"/>
  <c r="AE136" i="1" s="1"/>
  <c r="AC137" i="1"/>
  <c r="AD137" i="1" s="1"/>
  <c r="AE137" i="1" s="1"/>
  <c r="AC138" i="1"/>
  <c r="AD138" i="1" s="1"/>
  <c r="AE138" i="1" s="1"/>
  <c r="AC139" i="1"/>
  <c r="AD139" i="1" s="1"/>
  <c r="AE139" i="1" s="1"/>
  <c r="AC140" i="1"/>
  <c r="AD140" i="1" s="1"/>
  <c r="AE140" i="1" s="1"/>
  <c r="AC141" i="1"/>
  <c r="AD141" i="1" s="1"/>
  <c r="AE141" i="1" s="1"/>
  <c r="AC142" i="1"/>
  <c r="AD142" i="1" s="1"/>
  <c r="AE142" i="1" s="1"/>
  <c r="AC143" i="1"/>
  <c r="AD143" i="1" s="1"/>
  <c r="AE143" i="1" s="1"/>
  <c r="AC144" i="1"/>
  <c r="AD144" i="1" s="1"/>
  <c r="AE144" i="1" s="1"/>
  <c r="AC145" i="1"/>
  <c r="AD145" i="1" s="1"/>
  <c r="AE145" i="1" s="1"/>
  <c r="AC146" i="1"/>
  <c r="AD146" i="1" s="1"/>
  <c r="AE146" i="1" s="1"/>
  <c r="AC147" i="1"/>
  <c r="AD147" i="1" s="1"/>
  <c r="AE147" i="1" s="1"/>
  <c r="AC148" i="1"/>
  <c r="AD148" i="1" s="1"/>
  <c r="AE148" i="1" s="1"/>
  <c r="AC149" i="1"/>
  <c r="AD149" i="1" s="1"/>
  <c r="AE149" i="1" s="1"/>
  <c r="AC150" i="1"/>
  <c r="AD150" i="1" s="1"/>
  <c r="AE150" i="1" s="1"/>
  <c r="AC151" i="1"/>
  <c r="AD151" i="1" s="1"/>
  <c r="AE151" i="1" s="1"/>
  <c r="AC152" i="1"/>
  <c r="AD152" i="1" s="1"/>
  <c r="AE152" i="1" s="1"/>
  <c r="AC153" i="1"/>
  <c r="AD153" i="1" s="1"/>
  <c r="AE153" i="1" s="1"/>
  <c r="AC154" i="1"/>
  <c r="AD154" i="1" s="1"/>
  <c r="AE154" i="1" s="1"/>
  <c r="AC155" i="1"/>
  <c r="AD155" i="1" s="1"/>
  <c r="AE155" i="1" s="1"/>
  <c r="AC156" i="1"/>
  <c r="AD156" i="1" s="1"/>
  <c r="AE156" i="1" s="1"/>
  <c r="AC157" i="1"/>
  <c r="AD157" i="1" s="1"/>
  <c r="AE157" i="1" s="1"/>
  <c r="AC158" i="1"/>
  <c r="AD158" i="1" s="1"/>
  <c r="AE158" i="1" s="1"/>
  <c r="AC159" i="1"/>
  <c r="AD159" i="1" s="1"/>
  <c r="AE159" i="1" s="1"/>
  <c r="AC160" i="1"/>
  <c r="AD160" i="1" s="1"/>
  <c r="AE160" i="1" s="1"/>
  <c r="AC161" i="1"/>
  <c r="AD161" i="1" s="1"/>
  <c r="AE161" i="1" s="1"/>
  <c r="AC162" i="1"/>
  <c r="AD162" i="1" s="1"/>
  <c r="AE162" i="1" s="1"/>
  <c r="AC163" i="1"/>
  <c r="AD163" i="1" s="1"/>
  <c r="AE163" i="1" s="1"/>
  <c r="AC164" i="1"/>
  <c r="AD164" i="1" s="1"/>
  <c r="AE164" i="1" s="1"/>
  <c r="AC165" i="1"/>
  <c r="AD165" i="1" s="1"/>
  <c r="AE165" i="1" s="1"/>
  <c r="AC166" i="1"/>
  <c r="AD166" i="1" s="1"/>
  <c r="AE166" i="1" s="1"/>
  <c r="AC167" i="1"/>
  <c r="AD167" i="1" s="1"/>
  <c r="AE167" i="1" s="1"/>
  <c r="AC168" i="1"/>
  <c r="AD168" i="1" s="1"/>
  <c r="AE168" i="1" s="1"/>
  <c r="AC169" i="1"/>
  <c r="AD169" i="1" s="1"/>
  <c r="AE169" i="1" s="1"/>
  <c r="AC170" i="1"/>
  <c r="AD170" i="1" s="1"/>
  <c r="AE170" i="1" s="1"/>
  <c r="AC171" i="1"/>
  <c r="AD171" i="1" s="1"/>
  <c r="AE171" i="1" s="1"/>
  <c r="AC173" i="1"/>
  <c r="AD173" i="1" s="1"/>
  <c r="AE173" i="1" s="1"/>
  <c r="AC174" i="1"/>
  <c r="AD174" i="1" s="1"/>
  <c r="AE174" i="1" s="1"/>
  <c r="AC175" i="1"/>
  <c r="AD175" i="1" s="1"/>
  <c r="AE175" i="1" s="1"/>
  <c r="AC176" i="1"/>
  <c r="AD176" i="1" s="1"/>
  <c r="AE176" i="1" s="1"/>
  <c r="AC177" i="1"/>
  <c r="AD177" i="1" s="1"/>
  <c r="AE177" i="1" s="1"/>
  <c r="AC178" i="1"/>
  <c r="AD178" i="1" s="1"/>
  <c r="AE178" i="1" s="1"/>
  <c r="AC179" i="1"/>
  <c r="AD179" i="1" s="1"/>
  <c r="AE179" i="1" s="1"/>
  <c r="AC180" i="1"/>
  <c r="AD180" i="1" s="1"/>
  <c r="AE180" i="1" s="1"/>
  <c r="AC181" i="1"/>
  <c r="AD181" i="1" s="1"/>
  <c r="AE181" i="1" s="1"/>
  <c r="AC182" i="1"/>
  <c r="AD182" i="1" s="1"/>
  <c r="AE182" i="1" s="1"/>
  <c r="AC183" i="1"/>
  <c r="AD183" i="1" s="1"/>
  <c r="AE183" i="1" s="1"/>
  <c r="AC184" i="1"/>
  <c r="AD184" i="1" s="1"/>
  <c r="AE184" i="1" s="1"/>
  <c r="AC185" i="1"/>
  <c r="AD185" i="1" s="1"/>
  <c r="AE185" i="1" s="1"/>
  <c r="AC186" i="1"/>
  <c r="AD186" i="1" s="1"/>
  <c r="AE186" i="1" s="1"/>
  <c r="AC187" i="1"/>
  <c r="AD187" i="1" s="1"/>
  <c r="AE187" i="1" s="1"/>
  <c r="AC188" i="1"/>
  <c r="AD188" i="1" s="1"/>
  <c r="AE188" i="1" s="1"/>
  <c r="AC189" i="1"/>
  <c r="AD189" i="1" s="1"/>
  <c r="AE189" i="1" s="1"/>
  <c r="AC190" i="1"/>
  <c r="AD190" i="1" s="1"/>
  <c r="AE190" i="1" s="1"/>
  <c r="AC191" i="1"/>
  <c r="AD191" i="1" s="1"/>
  <c r="AE191" i="1" s="1"/>
  <c r="AC192" i="1"/>
  <c r="AD192" i="1" s="1"/>
  <c r="AE192" i="1" s="1"/>
  <c r="AC193" i="1"/>
  <c r="AD193" i="1" s="1"/>
  <c r="AE193" i="1" s="1"/>
  <c r="AC2" i="1"/>
  <c r="AD2" i="1" s="1"/>
  <c r="AE2" i="1" s="1"/>
  <c r="V174" i="1"/>
  <c r="W174" i="1" s="1"/>
  <c r="X174" i="1" s="1"/>
  <c r="R174" i="1"/>
  <c r="S174" i="1" s="1"/>
  <c r="T174" i="1" s="1"/>
  <c r="M174" i="1"/>
  <c r="N174" i="1" s="1"/>
  <c r="O174" i="1" s="1"/>
  <c r="W3" i="1"/>
  <c r="X3" i="1" s="1"/>
  <c r="W4" i="1"/>
  <c r="X4" i="1" s="1"/>
  <c r="W5" i="1"/>
  <c r="X5" i="1" s="1"/>
  <c r="W6" i="1"/>
  <c r="X6" i="1" s="1"/>
  <c r="W7" i="1"/>
  <c r="X7" i="1" s="1"/>
  <c r="W8" i="1"/>
  <c r="X8" i="1" s="1"/>
  <c r="W9" i="1"/>
  <c r="X9" i="1" s="1"/>
  <c r="W10" i="1"/>
  <c r="X10" i="1" s="1"/>
  <c r="W11" i="1"/>
  <c r="X11" i="1" s="1"/>
  <c r="W12" i="1"/>
  <c r="X12" i="1" s="1"/>
  <c r="W13" i="1"/>
  <c r="X13" i="1" s="1"/>
  <c r="W16" i="1"/>
  <c r="X16" i="1" s="1"/>
  <c r="W17" i="1"/>
  <c r="X17" i="1" s="1"/>
  <c r="W18" i="1"/>
  <c r="X18" i="1" s="1"/>
  <c r="W19" i="1"/>
  <c r="X19" i="1" s="1"/>
  <c r="W20" i="1"/>
  <c r="X20" i="1" s="1"/>
  <c r="W21" i="1"/>
  <c r="X21" i="1" s="1"/>
  <c r="W22" i="1"/>
  <c r="X22" i="1" s="1"/>
  <c r="W23" i="1"/>
  <c r="X23" i="1" s="1"/>
  <c r="W24" i="1"/>
  <c r="X24" i="1" s="1"/>
  <c r="W25" i="1"/>
  <c r="X25" i="1" s="1"/>
  <c r="W26" i="1"/>
  <c r="X26" i="1" s="1"/>
  <c r="W27" i="1"/>
  <c r="X27" i="1" s="1"/>
  <c r="W28" i="1"/>
  <c r="X28" i="1" s="1"/>
  <c r="W29" i="1"/>
  <c r="X29" i="1" s="1"/>
  <c r="W30" i="1"/>
  <c r="X30" i="1" s="1"/>
  <c r="W31" i="1"/>
  <c r="X31" i="1" s="1"/>
  <c r="W32" i="1"/>
  <c r="X32" i="1" s="1"/>
  <c r="W33" i="1"/>
  <c r="X33" i="1" s="1"/>
  <c r="W34" i="1"/>
  <c r="X34" i="1" s="1"/>
  <c r="W35" i="1"/>
  <c r="X35" i="1" s="1"/>
  <c r="W36" i="1"/>
  <c r="X36" i="1" s="1"/>
  <c r="W38" i="1"/>
  <c r="X38" i="1" s="1"/>
  <c r="W39" i="1"/>
  <c r="X39" i="1" s="1"/>
  <c r="W40" i="1"/>
  <c r="X40" i="1" s="1"/>
  <c r="W41" i="1"/>
  <c r="X41" i="1" s="1"/>
  <c r="W42" i="1"/>
  <c r="X42" i="1" s="1"/>
  <c r="W43" i="1"/>
  <c r="X43" i="1" s="1"/>
  <c r="W44" i="1"/>
  <c r="X44" i="1" s="1"/>
  <c r="W45" i="1"/>
  <c r="X45" i="1" s="1"/>
  <c r="W46" i="1"/>
  <c r="X46" i="1" s="1"/>
  <c r="W47" i="1"/>
  <c r="X47" i="1" s="1"/>
  <c r="W48" i="1"/>
  <c r="X48" i="1" s="1"/>
  <c r="W49" i="1"/>
  <c r="X49" i="1" s="1"/>
  <c r="W50" i="1"/>
  <c r="X50" i="1" s="1"/>
  <c r="W51" i="1"/>
  <c r="X51" i="1" s="1"/>
  <c r="W52" i="1"/>
  <c r="X52" i="1" s="1"/>
  <c r="W53" i="1"/>
  <c r="X53" i="1" s="1"/>
  <c r="W54" i="1"/>
  <c r="X54" i="1" s="1"/>
  <c r="W55" i="1"/>
  <c r="X55" i="1" s="1"/>
  <c r="W56" i="1"/>
  <c r="X56" i="1" s="1"/>
  <c r="W57" i="1"/>
  <c r="X57" i="1" s="1"/>
  <c r="W58" i="1"/>
  <c r="X58" i="1" s="1"/>
  <c r="W59" i="1"/>
  <c r="X59" i="1" s="1"/>
  <c r="W60" i="1"/>
  <c r="X60" i="1" s="1"/>
  <c r="W61" i="1"/>
  <c r="X61" i="1" s="1"/>
  <c r="W62" i="1"/>
  <c r="X62" i="1" s="1"/>
  <c r="W63" i="1"/>
  <c r="X63" i="1" s="1"/>
  <c r="W64" i="1"/>
  <c r="X64" i="1" s="1"/>
  <c r="W65" i="1"/>
  <c r="X65" i="1" s="1"/>
  <c r="W66" i="1"/>
  <c r="X66" i="1" s="1"/>
  <c r="W67" i="1"/>
  <c r="X67" i="1" s="1"/>
  <c r="W68" i="1"/>
  <c r="X68" i="1" s="1"/>
  <c r="W69" i="1"/>
  <c r="X69" i="1" s="1"/>
  <c r="W70" i="1"/>
  <c r="X70" i="1" s="1"/>
  <c r="W71" i="1"/>
  <c r="X71" i="1" s="1"/>
  <c r="W72" i="1"/>
  <c r="X72" i="1" s="1"/>
  <c r="W73" i="1"/>
  <c r="X73" i="1" s="1"/>
  <c r="W74" i="1"/>
  <c r="X74" i="1" s="1"/>
  <c r="W75" i="1"/>
  <c r="X75" i="1" s="1"/>
  <c r="W76" i="1"/>
  <c r="X76" i="1" s="1"/>
  <c r="W77" i="1"/>
  <c r="X77" i="1" s="1"/>
  <c r="W78" i="1"/>
  <c r="X78" i="1" s="1"/>
  <c r="W79" i="1"/>
  <c r="X79" i="1" s="1"/>
  <c r="W80" i="1"/>
  <c r="X80" i="1" s="1"/>
  <c r="W81" i="1"/>
  <c r="X81" i="1" s="1"/>
  <c r="W82" i="1"/>
  <c r="X82" i="1" s="1"/>
  <c r="W83" i="1"/>
  <c r="X83" i="1" s="1"/>
  <c r="W84" i="1"/>
  <c r="X84" i="1" s="1"/>
  <c r="W85" i="1"/>
  <c r="X85" i="1" s="1"/>
  <c r="W86" i="1"/>
  <c r="X86" i="1" s="1"/>
  <c r="W87" i="1"/>
  <c r="X87" i="1" s="1"/>
  <c r="W88" i="1"/>
  <c r="X88" i="1" s="1"/>
  <c r="W89" i="1"/>
  <c r="X89" i="1" s="1"/>
  <c r="W90" i="1"/>
  <c r="X90" i="1" s="1"/>
  <c r="W91" i="1"/>
  <c r="X91" i="1" s="1"/>
  <c r="W92" i="1"/>
  <c r="X92" i="1" s="1"/>
  <c r="W93" i="1"/>
  <c r="X93" i="1" s="1"/>
  <c r="W94" i="1"/>
  <c r="X94" i="1" s="1"/>
  <c r="W95" i="1"/>
  <c r="X95" i="1" s="1"/>
  <c r="W96" i="1"/>
  <c r="X96" i="1" s="1"/>
  <c r="W97" i="1"/>
  <c r="X97" i="1" s="1"/>
  <c r="W98" i="1"/>
  <c r="X98" i="1" s="1"/>
  <c r="W99" i="1"/>
  <c r="X99" i="1" s="1"/>
  <c r="W100" i="1"/>
  <c r="X100" i="1" s="1"/>
  <c r="W101" i="1"/>
  <c r="X101" i="1" s="1"/>
  <c r="W102" i="1"/>
  <c r="X102" i="1" s="1"/>
  <c r="W103" i="1"/>
  <c r="X103" i="1" s="1"/>
  <c r="W106" i="1"/>
  <c r="X106" i="1" s="1"/>
  <c r="W107" i="1"/>
  <c r="X107" i="1" s="1"/>
  <c r="W108" i="1"/>
  <c r="X108" i="1" s="1"/>
  <c r="W109" i="1"/>
  <c r="X109" i="1" s="1"/>
  <c r="W110" i="1"/>
  <c r="X110" i="1" s="1"/>
  <c r="W111" i="1"/>
  <c r="X111" i="1" s="1"/>
  <c r="W112" i="1"/>
  <c r="X112" i="1" s="1"/>
  <c r="W113" i="1"/>
  <c r="X113" i="1" s="1"/>
  <c r="W114" i="1"/>
  <c r="X114" i="1" s="1"/>
  <c r="W115" i="1"/>
  <c r="X115" i="1" s="1"/>
  <c r="W116" i="1"/>
  <c r="X116" i="1" s="1"/>
  <c r="W117" i="1"/>
  <c r="X117" i="1" s="1"/>
  <c r="W122" i="1"/>
  <c r="X122" i="1" s="1"/>
  <c r="W125" i="1"/>
  <c r="X125" i="1" s="1"/>
  <c r="W126" i="1"/>
  <c r="X126" i="1" s="1"/>
  <c r="W127" i="1"/>
  <c r="X127" i="1" s="1"/>
  <c r="W128" i="1"/>
  <c r="X128" i="1" s="1"/>
  <c r="W129" i="1"/>
  <c r="X129" i="1" s="1"/>
  <c r="W130" i="1"/>
  <c r="X130" i="1" s="1"/>
  <c r="W131" i="1"/>
  <c r="X131" i="1" s="1"/>
  <c r="W132" i="1"/>
  <c r="X132" i="1" s="1"/>
  <c r="W133" i="1"/>
  <c r="X133" i="1" s="1"/>
  <c r="W136" i="1"/>
  <c r="X136" i="1" s="1"/>
  <c r="W137" i="1"/>
  <c r="X137" i="1" s="1"/>
  <c r="W138" i="1"/>
  <c r="X138" i="1" s="1"/>
  <c r="W139" i="1"/>
  <c r="X139" i="1" s="1"/>
  <c r="W140" i="1"/>
  <c r="X140" i="1" s="1"/>
  <c r="W141" i="1"/>
  <c r="X141" i="1" s="1"/>
  <c r="W142" i="1"/>
  <c r="X142" i="1" s="1"/>
  <c r="W145" i="1"/>
  <c r="X145" i="1" s="1"/>
  <c r="W146" i="1"/>
  <c r="X146" i="1" s="1"/>
  <c r="W147" i="1"/>
  <c r="X147" i="1" s="1"/>
  <c r="W148" i="1"/>
  <c r="X148" i="1" s="1"/>
  <c r="W149" i="1"/>
  <c r="X149" i="1" s="1"/>
  <c r="W150" i="1"/>
  <c r="X150" i="1" s="1"/>
  <c r="W151" i="1"/>
  <c r="X151" i="1" s="1"/>
  <c r="W152" i="1"/>
  <c r="X152" i="1" s="1"/>
  <c r="W153" i="1"/>
  <c r="X153" i="1" s="1"/>
  <c r="W154" i="1"/>
  <c r="X154" i="1" s="1"/>
  <c r="W155" i="1"/>
  <c r="X155" i="1" s="1"/>
  <c r="W156" i="1"/>
  <c r="X156" i="1" s="1"/>
  <c r="W157" i="1"/>
  <c r="X157" i="1" s="1"/>
  <c r="W158" i="1"/>
  <c r="X158" i="1" s="1"/>
  <c r="W159" i="1"/>
  <c r="X159" i="1" s="1"/>
  <c r="W160" i="1"/>
  <c r="X160" i="1" s="1"/>
  <c r="W161" i="1"/>
  <c r="X161" i="1" s="1"/>
  <c r="W162" i="1"/>
  <c r="X162" i="1" s="1"/>
  <c r="W163" i="1"/>
  <c r="X163" i="1" s="1"/>
  <c r="W164" i="1"/>
  <c r="X164" i="1" s="1"/>
  <c r="W165" i="1"/>
  <c r="X165" i="1" s="1"/>
  <c r="W166" i="1"/>
  <c r="X166" i="1" s="1"/>
  <c r="W167" i="1"/>
  <c r="X167" i="1" s="1"/>
  <c r="W168" i="1"/>
  <c r="X168" i="1" s="1"/>
  <c r="W169" i="1"/>
  <c r="X169" i="1" s="1"/>
  <c r="W170" i="1"/>
  <c r="X170" i="1" s="1"/>
  <c r="W171" i="1"/>
  <c r="X171" i="1" s="1"/>
  <c r="W175" i="1"/>
  <c r="X175" i="1" s="1"/>
  <c r="W176" i="1"/>
  <c r="X176" i="1" s="1"/>
  <c r="W177" i="1"/>
  <c r="X177" i="1" s="1"/>
  <c r="W178" i="1"/>
  <c r="X178" i="1" s="1"/>
  <c r="W179" i="1"/>
  <c r="X179" i="1" s="1"/>
  <c r="W180" i="1"/>
  <c r="X180" i="1" s="1"/>
  <c r="W181" i="1"/>
  <c r="X181" i="1" s="1"/>
  <c r="W182" i="1"/>
  <c r="X182" i="1" s="1"/>
  <c r="W189" i="1"/>
  <c r="X189" i="1" s="1"/>
  <c r="W190" i="1"/>
  <c r="X190" i="1" s="1"/>
  <c r="W191" i="1"/>
  <c r="X191" i="1" s="1"/>
  <c r="W192" i="1"/>
  <c r="X192" i="1" s="1"/>
  <c r="W193" i="1"/>
  <c r="X193" i="1" s="1"/>
  <c r="W2" i="1"/>
  <c r="X2" i="1" s="1"/>
  <c r="W104" i="1"/>
  <c r="X104" i="1" s="1"/>
  <c r="V186" i="1"/>
  <c r="W186" i="1" s="1"/>
  <c r="X186" i="1" s="1"/>
  <c r="V185" i="1"/>
  <c r="W185" i="1" s="1"/>
  <c r="X185" i="1" s="1"/>
  <c r="V124" i="1"/>
  <c r="W124" i="1" s="1"/>
  <c r="X124" i="1" s="1"/>
  <c r="V144" i="1"/>
  <c r="W144" i="1" s="1"/>
  <c r="X144" i="1" s="1"/>
  <c r="V105" i="1"/>
  <c r="W105" i="1" s="1"/>
  <c r="X105" i="1" s="1"/>
  <c r="V184" i="1"/>
  <c r="W184" i="1" s="1"/>
  <c r="X184" i="1" s="1"/>
  <c r="V15" i="1"/>
  <c r="W15" i="1" s="1"/>
  <c r="X15" i="1" s="1"/>
  <c r="V134" i="1"/>
  <c r="W134" i="1" s="1"/>
  <c r="X134" i="1" s="1"/>
  <c r="V183" i="1"/>
  <c r="W183" i="1" s="1"/>
  <c r="X183" i="1" s="1"/>
  <c r="V118" i="1"/>
  <c r="W118" i="1" s="1"/>
  <c r="X118" i="1" s="1"/>
  <c r="V121" i="1"/>
  <c r="W121" i="1" s="1"/>
  <c r="X121" i="1" s="1"/>
  <c r="V173" i="1"/>
  <c r="W173" i="1" s="1"/>
  <c r="X173" i="1" s="1"/>
  <c r="V120" i="1"/>
  <c r="W120" i="1" s="1"/>
  <c r="X120" i="1" s="1"/>
  <c r="V119" i="1"/>
  <c r="W119" i="1" s="1"/>
  <c r="X119" i="1" s="1"/>
  <c r="V135" i="1"/>
  <c r="W135" i="1" s="1"/>
  <c r="X135" i="1" s="1"/>
  <c r="V14" i="1"/>
  <c r="W14" i="1" s="1"/>
  <c r="X14" i="1" s="1"/>
  <c r="V143" i="1"/>
  <c r="W143" i="1" s="1"/>
  <c r="X143" i="1" s="1"/>
  <c r="V123" i="1"/>
  <c r="W123" i="1" s="1"/>
  <c r="X123" i="1" s="1"/>
  <c r="V188" i="1"/>
  <c r="W188" i="1" s="1"/>
  <c r="X188" i="1" s="1"/>
  <c r="V187" i="1"/>
  <c r="W187" i="1" s="1"/>
  <c r="X187" i="1" s="1"/>
  <c r="S104" i="1"/>
  <c r="T104" i="1" s="1"/>
  <c r="R186" i="1"/>
  <c r="S186" i="1" s="1"/>
  <c r="T186" i="1" s="1"/>
  <c r="R185" i="1"/>
  <c r="S185" i="1" s="1"/>
  <c r="T185" i="1" s="1"/>
  <c r="R124" i="1"/>
  <c r="S124" i="1" s="1"/>
  <c r="T124" i="1" s="1"/>
  <c r="R144" i="1"/>
  <c r="S144" i="1" s="1"/>
  <c r="T144" i="1" s="1"/>
  <c r="R105" i="1"/>
  <c r="S105" i="1" s="1"/>
  <c r="T105" i="1" s="1"/>
  <c r="R184" i="1"/>
  <c r="S184" i="1" s="1"/>
  <c r="T184" i="1" s="1"/>
  <c r="R15" i="1"/>
  <c r="S15" i="1" s="1"/>
  <c r="T15" i="1" s="1"/>
  <c r="R134" i="1"/>
  <c r="S134" i="1" s="1"/>
  <c r="T134" i="1" s="1"/>
  <c r="R183" i="1"/>
  <c r="S183" i="1" s="1"/>
  <c r="T183" i="1" s="1"/>
  <c r="R118" i="1"/>
  <c r="S118" i="1" s="1"/>
  <c r="T118" i="1" s="1"/>
  <c r="R121" i="1"/>
  <c r="S121" i="1" s="1"/>
  <c r="T121" i="1" s="1"/>
  <c r="R173" i="1"/>
  <c r="S173" i="1" s="1"/>
  <c r="T173" i="1" s="1"/>
  <c r="R120" i="1"/>
  <c r="S120" i="1" s="1"/>
  <c r="T120" i="1" s="1"/>
  <c r="R119" i="1"/>
  <c r="S119" i="1" s="1"/>
  <c r="T119" i="1" s="1"/>
  <c r="R135" i="1"/>
  <c r="S135" i="1" s="1"/>
  <c r="T135" i="1" s="1"/>
  <c r="R14" i="1"/>
  <c r="S14" i="1" s="1"/>
  <c r="T14" i="1" s="1"/>
  <c r="R143" i="1"/>
  <c r="S143" i="1" s="1"/>
  <c r="T143" i="1" s="1"/>
  <c r="R123" i="1"/>
  <c r="S123" i="1" s="1"/>
  <c r="T123" i="1" s="1"/>
  <c r="R188" i="1"/>
  <c r="S188" i="1" s="1"/>
  <c r="T188" i="1" s="1"/>
  <c r="R187" i="1"/>
  <c r="S187" i="1" s="1"/>
  <c r="T187" i="1" s="1"/>
  <c r="N104" i="1"/>
  <c r="O104" i="1" s="1"/>
  <c r="M186" i="1"/>
  <c r="N186" i="1" s="1"/>
  <c r="O186" i="1" s="1"/>
  <c r="M185" i="1"/>
  <c r="N185" i="1" s="1"/>
  <c r="O185" i="1" s="1"/>
  <c r="M124" i="1"/>
  <c r="N124" i="1" s="1"/>
  <c r="O124" i="1" s="1"/>
  <c r="M144" i="1"/>
  <c r="N144" i="1" s="1"/>
  <c r="O144" i="1" s="1"/>
  <c r="M105" i="1"/>
  <c r="N105" i="1" s="1"/>
  <c r="O105" i="1" s="1"/>
  <c r="M184" i="1"/>
  <c r="N184" i="1" s="1"/>
  <c r="O184" i="1" s="1"/>
  <c r="M15" i="1"/>
  <c r="N15" i="1" s="1"/>
  <c r="O15" i="1" s="1"/>
  <c r="M134" i="1"/>
  <c r="N134" i="1" s="1"/>
  <c r="O134" i="1" s="1"/>
  <c r="M183" i="1"/>
  <c r="N183" i="1" s="1"/>
  <c r="O183" i="1" s="1"/>
  <c r="M118" i="1"/>
  <c r="N118" i="1" s="1"/>
  <c r="O118" i="1" s="1"/>
  <c r="M121" i="1"/>
  <c r="N121" i="1" s="1"/>
  <c r="O121" i="1" s="1"/>
  <c r="M173" i="1"/>
  <c r="N173" i="1" s="1"/>
  <c r="O173" i="1" s="1"/>
  <c r="M120" i="1"/>
  <c r="N120" i="1" s="1"/>
  <c r="O120" i="1" s="1"/>
  <c r="M119" i="1"/>
  <c r="N119" i="1" s="1"/>
  <c r="O119" i="1" s="1"/>
  <c r="M135" i="1"/>
  <c r="N135" i="1" s="1"/>
  <c r="O135" i="1" s="1"/>
  <c r="M14" i="1"/>
  <c r="N14" i="1" s="1"/>
  <c r="O14" i="1" s="1"/>
  <c r="M143" i="1"/>
  <c r="N143" i="1" s="1"/>
  <c r="O143" i="1" s="1"/>
  <c r="M123" i="1"/>
  <c r="N123" i="1" s="1"/>
  <c r="O123" i="1" s="1"/>
  <c r="M188" i="1"/>
  <c r="N188" i="1" s="1"/>
  <c r="O188" i="1" s="1"/>
  <c r="M187" i="1"/>
  <c r="N187" i="1" s="1"/>
  <c r="O187" i="1" s="1"/>
  <c r="S3" i="1"/>
  <c r="T3" i="1" s="1"/>
  <c r="S4" i="1"/>
  <c r="T4" i="1" s="1"/>
  <c r="S5" i="1"/>
  <c r="T5" i="1" s="1"/>
  <c r="S6" i="1"/>
  <c r="T6" i="1" s="1"/>
  <c r="S7" i="1"/>
  <c r="T7" i="1" s="1"/>
  <c r="S8" i="1"/>
  <c r="T8" i="1" s="1"/>
  <c r="S9" i="1"/>
  <c r="T9" i="1" s="1"/>
  <c r="S10" i="1"/>
  <c r="T10" i="1" s="1"/>
  <c r="S11" i="1"/>
  <c r="T11" i="1" s="1"/>
  <c r="S12" i="1"/>
  <c r="T12" i="1" s="1"/>
  <c r="S13" i="1"/>
  <c r="T13" i="1" s="1"/>
  <c r="S16" i="1"/>
  <c r="T16" i="1" s="1"/>
  <c r="S17" i="1"/>
  <c r="T17" i="1" s="1"/>
  <c r="S18" i="1"/>
  <c r="T18" i="1" s="1"/>
  <c r="S19" i="1"/>
  <c r="T19" i="1" s="1"/>
  <c r="S20" i="1"/>
  <c r="T20" i="1" s="1"/>
  <c r="S21" i="1"/>
  <c r="T21" i="1" s="1"/>
  <c r="S22" i="1"/>
  <c r="T22" i="1" s="1"/>
  <c r="S23" i="1"/>
  <c r="T23" i="1" s="1"/>
  <c r="S24" i="1"/>
  <c r="T24" i="1" s="1"/>
  <c r="S25" i="1"/>
  <c r="T25" i="1" s="1"/>
  <c r="S26" i="1"/>
  <c r="T26" i="1" s="1"/>
  <c r="S27" i="1"/>
  <c r="T27" i="1" s="1"/>
  <c r="S28" i="1"/>
  <c r="T28" i="1" s="1"/>
  <c r="S29" i="1"/>
  <c r="T29" i="1" s="1"/>
  <c r="S30" i="1"/>
  <c r="T30" i="1" s="1"/>
  <c r="S31" i="1"/>
  <c r="T31" i="1" s="1"/>
  <c r="S32" i="1"/>
  <c r="T32" i="1" s="1"/>
  <c r="S33" i="1"/>
  <c r="T33" i="1" s="1"/>
  <c r="S34" i="1"/>
  <c r="T34" i="1" s="1"/>
  <c r="S35" i="1"/>
  <c r="T35" i="1" s="1"/>
  <c r="S36" i="1"/>
  <c r="T36" i="1" s="1"/>
  <c r="S38" i="1"/>
  <c r="T38" i="1" s="1"/>
  <c r="S39" i="1"/>
  <c r="T39" i="1" s="1"/>
  <c r="S40" i="1"/>
  <c r="T40" i="1" s="1"/>
  <c r="S41" i="1"/>
  <c r="T41" i="1" s="1"/>
  <c r="S42" i="1"/>
  <c r="T42" i="1" s="1"/>
  <c r="S43" i="1"/>
  <c r="T43" i="1" s="1"/>
  <c r="S44" i="1"/>
  <c r="T44" i="1" s="1"/>
  <c r="S45" i="1"/>
  <c r="T45" i="1" s="1"/>
  <c r="S46" i="1"/>
  <c r="T46" i="1" s="1"/>
  <c r="S47" i="1"/>
  <c r="T47" i="1" s="1"/>
  <c r="S48" i="1"/>
  <c r="T48" i="1" s="1"/>
  <c r="S49" i="1"/>
  <c r="T49" i="1" s="1"/>
  <c r="S50" i="1"/>
  <c r="T50" i="1" s="1"/>
  <c r="S51" i="1"/>
  <c r="T51" i="1" s="1"/>
  <c r="S52" i="1"/>
  <c r="T52" i="1" s="1"/>
  <c r="S53" i="1"/>
  <c r="T53" i="1" s="1"/>
  <c r="S54" i="1"/>
  <c r="T54" i="1" s="1"/>
  <c r="S55" i="1"/>
  <c r="T55" i="1" s="1"/>
  <c r="S56" i="1"/>
  <c r="T56" i="1" s="1"/>
  <c r="S57" i="1"/>
  <c r="T57" i="1" s="1"/>
  <c r="S58" i="1"/>
  <c r="T58" i="1" s="1"/>
  <c r="S59" i="1"/>
  <c r="T59" i="1" s="1"/>
  <c r="S60" i="1"/>
  <c r="T60" i="1" s="1"/>
  <c r="S61" i="1"/>
  <c r="T61" i="1" s="1"/>
  <c r="S62" i="1"/>
  <c r="T62" i="1" s="1"/>
  <c r="S63" i="1"/>
  <c r="T63" i="1" s="1"/>
  <c r="S64" i="1"/>
  <c r="T64" i="1" s="1"/>
  <c r="S65" i="1"/>
  <c r="T65" i="1" s="1"/>
  <c r="S66" i="1"/>
  <c r="T66" i="1" s="1"/>
  <c r="S67" i="1"/>
  <c r="T67" i="1" s="1"/>
  <c r="S68" i="1"/>
  <c r="T68" i="1" s="1"/>
  <c r="S69" i="1"/>
  <c r="T69" i="1" s="1"/>
  <c r="S70" i="1"/>
  <c r="T70" i="1" s="1"/>
  <c r="S71" i="1"/>
  <c r="T71" i="1" s="1"/>
  <c r="S72" i="1"/>
  <c r="T72" i="1" s="1"/>
  <c r="S73" i="1"/>
  <c r="T73" i="1" s="1"/>
  <c r="S74" i="1"/>
  <c r="T74" i="1" s="1"/>
  <c r="S75" i="1"/>
  <c r="T75" i="1" s="1"/>
  <c r="S76" i="1"/>
  <c r="T76" i="1" s="1"/>
  <c r="S77" i="1"/>
  <c r="T77" i="1" s="1"/>
  <c r="S78" i="1"/>
  <c r="T78" i="1" s="1"/>
  <c r="S79" i="1"/>
  <c r="T79" i="1" s="1"/>
  <c r="S80" i="1"/>
  <c r="T80" i="1" s="1"/>
  <c r="S81" i="1"/>
  <c r="T81" i="1" s="1"/>
  <c r="S82" i="1"/>
  <c r="T82" i="1" s="1"/>
  <c r="S83" i="1"/>
  <c r="T83" i="1" s="1"/>
  <c r="S84" i="1"/>
  <c r="T84" i="1" s="1"/>
  <c r="S85" i="1"/>
  <c r="T85" i="1" s="1"/>
  <c r="S86" i="1"/>
  <c r="T86" i="1" s="1"/>
  <c r="S87" i="1"/>
  <c r="T87" i="1" s="1"/>
  <c r="S88" i="1"/>
  <c r="T88" i="1" s="1"/>
  <c r="S89" i="1"/>
  <c r="T89" i="1" s="1"/>
  <c r="S90" i="1"/>
  <c r="T90" i="1" s="1"/>
  <c r="S91" i="1"/>
  <c r="T91" i="1" s="1"/>
  <c r="S92" i="1"/>
  <c r="T92" i="1" s="1"/>
  <c r="S93" i="1"/>
  <c r="T93" i="1" s="1"/>
  <c r="S94" i="1"/>
  <c r="T94" i="1" s="1"/>
  <c r="S95" i="1"/>
  <c r="T95" i="1" s="1"/>
  <c r="S96" i="1"/>
  <c r="T96" i="1" s="1"/>
  <c r="S97" i="1"/>
  <c r="T97" i="1" s="1"/>
  <c r="S98" i="1"/>
  <c r="T98" i="1" s="1"/>
  <c r="S99" i="1"/>
  <c r="T99" i="1" s="1"/>
  <c r="S100" i="1"/>
  <c r="T100" i="1" s="1"/>
  <c r="S101" i="1"/>
  <c r="T101" i="1" s="1"/>
  <c r="S102" i="1"/>
  <c r="T102" i="1" s="1"/>
  <c r="S103" i="1"/>
  <c r="T103" i="1" s="1"/>
  <c r="S106" i="1"/>
  <c r="T106" i="1" s="1"/>
  <c r="S107" i="1"/>
  <c r="T107" i="1" s="1"/>
  <c r="S108" i="1"/>
  <c r="T108" i="1" s="1"/>
  <c r="S109" i="1"/>
  <c r="T109" i="1" s="1"/>
  <c r="S110" i="1"/>
  <c r="T110" i="1" s="1"/>
  <c r="S111" i="1"/>
  <c r="T111" i="1" s="1"/>
  <c r="S112" i="1"/>
  <c r="T112" i="1" s="1"/>
  <c r="S113" i="1"/>
  <c r="T113" i="1" s="1"/>
  <c r="S114" i="1"/>
  <c r="T114" i="1" s="1"/>
  <c r="S115" i="1"/>
  <c r="T115" i="1" s="1"/>
  <c r="S116" i="1"/>
  <c r="T116" i="1" s="1"/>
  <c r="S117" i="1"/>
  <c r="T117" i="1" s="1"/>
  <c r="S122" i="1"/>
  <c r="T122" i="1" s="1"/>
  <c r="S125" i="1"/>
  <c r="T125" i="1" s="1"/>
  <c r="S126" i="1"/>
  <c r="T126" i="1" s="1"/>
  <c r="S127" i="1"/>
  <c r="T127" i="1" s="1"/>
  <c r="S128" i="1"/>
  <c r="T128" i="1" s="1"/>
  <c r="S129" i="1"/>
  <c r="T129" i="1" s="1"/>
  <c r="S130" i="1"/>
  <c r="T130" i="1" s="1"/>
  <c r="S131" i="1"/>
  <c r="T131" i="1" s="1"/>
  <c r="S132" i="1"/>
  <c r="T132" i="1" s="1"/>
  <c r="S133" i="1"/>
  <c r="T133" i="1" s="1"/>
  <c r="S136" i="1"/>
  <c r="T136" i="1" s="1"/>
  <c r="S137" i="1"/>
  <c r="T137" i="1" s="1"/>
  <c r="S138" i="1"/>
  <c r="T138" i="1" s="1"/>
  <c r="S139" i="1"/>
  <c r="T139" i="1" s="1"/>
  <c r="S140" i="1"/>
  <c r="T140" i="1" s="1"/>
  <c r="S141" i="1"/>
  <c r="T141" i="1" s="1"/>
  <c r="S142" i="1"/>
  <c r="T142" i="1" s="1"/>
  <c r="S145" i="1"/>
  <c r="T145" i="1" s="1"/>
  <c r="S146" i="1"/>
  <c r="T146" i="1" s="1"/>
  <c r="S147" i="1"/>
  <c r="T147" i="1" s="1"/>
  <c r="S148" i="1"/>
  <c r="T148" i="1" s="1"/>
  <c r="S149" i="1"/>
  <c r="T149" i="1" s="1"/>
  <c r="S150" i="1"/>
  <c r="T150" i="1" s="1"/>
  <c r="S151" i="1"/>
  <c r="T151" i="1" s="1"/>
  <c r="S152" i="1"/>
  <c r="T152" i="1" s="1"/>
  <c r="S153" i="1"/>
  <c r="T153" i="1" s="1"/>
  <c r="S154" i="1"/>
  <c r="T154" i="1" s="1"/>
  <c r="S155" i="1"/>
  <c r="T155" i="1" s="1"/>
  <c r="S156" i="1"/>
  <c r="T156" i="1" s="1"/>
  <c r="S157" i="1"/>
  <c r="T157" i="1" s="1"/>
  <c r="S158" i="1"/>
  <c r="T158" i="1" s="1"/>
  <c r="S159" i="1"/>
  <c r="T159" i="1" s="1"/>
  <c r="S160" i="1"/>
  <c r="T160" i="1" s="1"/>
  <c r="S161" i="1"/>
  <c r="T161" i="1" s="1"/>
  <c r="S162" i="1"/>
  <c r="T162" i="1" s="1"/>
  <c r="S163" i="1"/>
  <c r="T163" i="1" s="1"/>
  <c r="S164" i="1"/>
  <c r="T164" i="1" s="1"/>
  <c r="S165" i="1"/>
  <c r="T165" i="1" s="1"/>
  <c r="S166" i="1"/>
  <c r="T166" i="1" s="1"/>
  <c r="S167" i="1"/>
  <c r="T167" i="1" s="1"/>
  <c r="S168" i="1"/>
  <c r="T168" i="1" s="1"/>
  <c r="S169" i="1"/>
  <c r="T169" i="1" s="1"/>
  <c r="S170" i="1"/>
  <c r="T170" i="1" s="1"/>
  <c r="S171" i="1"/>
  <c r="T171" i="1" s="1"/>
  <c r="S175" i="1"/>
  <c r="T175" i="1" s="1"/>
  <c r="S176" i="1"/>
  <c r="T176" i="1" s="1"/>
  <c r="S177" i="1"/>
  <c r="T177" i="1" s="1"/>
  <c r="S178" i="1"/>
  <c r="T178" i="1" s="1"/>
  <c r="S179" i="1"/>
  <c r="T179" i="1" s="1"/>
  <c r="S180" i="1"/>
  <c r="T180" i="1" s="1"/>
  <c r="S181" i="1"/>
  <c r="T181" i="1" s="1"/>
  <c r="S182" i="1"/>
  <c r="T182" i="1" s="1"/>
  <c r="S189" i="1"/>
  <c r="T189" i="1" s="1"/>
  <c r="S190" i="1"/>
  <c r="T190" i="1" s="1"/>
  <c r="S191" i="1"/>
  <c r="T191" i="1" s="1"/>
  <c r="S192" i="1"/>
  <c r="T192" i="1" s="1"/>
  <c r="S193" i="1"/>
  <c r="T193" i="1" s="1"/>
  <c r="S2" i="1"/>
  <c r="T2" i="1" s="1"/>
  <c r="N3" i="1"/>
  <c r="O3" i="1" s="1"/>
  <c r="N4" i="1"/>
  <c r="O4" i="1" s="1"/>
  <c r="N5" i="1"/>
  <c r="O5" i="1" s="1"/>
  <c r="N6" i="1"/>
  <c r="O6" i="1" s="1"/>
  <c r="N7" i="1"/>
  <c r="O7" i="1" s="1"/>
  <c r="N8" i="1"/>
  <c r="O8" i="1" s="1"/>
  <c r="N9" i="1"/>
  <c r="O9" i="1" s="1"/>
  <c r="N10" i="1"/>
  <c r="O10" i="1" s="1"/>
  <c r="N11" i="1"/>
  <c r="O11" i="1" s="1"/>
  <c r="N12" i="1"/>
  <c r="O12" i="1" s="1"/>
  <c r="N13" i="1"/>
  <c r="O13" i="1" s="1"/>
  <c r="N16" i="1"/>
  <c r="O16" i="1" s="1"/>
  <c r="N17" i="1"/>
  <c r="O17" i="1" s="1"/>
  <c r="N18" i="1"/>
  <c r="O18" i="1" s="1"/>
  <c r="N19" i="1"/>
  <c r="O19" i="1" s="1"/>
  <c r="N20" i="1"/>
  <c r="O20" i="1" s="1"/>
  <c r="N21" i="1"/>
  <c r="O21" i="1" s="1"/>
  <c r="N22" i="1"/>
  <c r="O22" i="1" s="1"/>
  <c r="N23" i="1"/>
  <c r="O23" i="1" s="1"/>
  <c r="N24" i="1"/>
  <c r="O24" i="1" s="1"/>
  <c r="N25" i="1"/>
  <c r="O25" i="1" s="1"/>
  <c r="N26" i="1"/>
  <c r="O26" i="1" s="1"/>
  <c r="N27" i="1"/>
  <c r="O27" i="1" s="1"/>
  <c r="N28" i="1"/>
  <c r="O28" i="1" s="1"/>
  <c r="N29" i="1"/>
  <c r="O29" i="1" s="1"/>
  <c r="N30" i="1"/>
  <c r="O30" i="1" s="1"/>
  <c r="N31" i="1"/>
  <c r="O31" i="1" s="1"/>
  <c r="N32" i="1"/>
  <c r="O32" i="1" s="1"/>
  <c r="N33" i="1"/>
  <c r="O33" i="1" s="1"/>
  <c r="N34" i="1"/>
  <c r="O34" i="1" s="1"/>
  <c r="N35" i="1"/>
  <c r="O35" i="1" s="1"/>
  <c r="N36" i="1"/>
  <c r="O36" i="1" s="1"/>
  <c r="N37" i="1"/>
  <c r="N38" i="1"/>
  <c r="O38" i="1" s="1"/>
  <c r="N39" i="1"/>
  <c r="O39" i="1" s="1"/>
  <c r="N40" i="1"/>
  <c r="O40" i="1" s="1"/>
  <c r="N41" i="1"/>
  <c r="O41" i="1" s="1"/>
  <c r="N42" i="1"/>
  <c r="O42" i="1" s="1"/>
  <c r="N43" i="1"/>
  <c r="O43" i="1" s="1"/>
  <c r="N44" i="1"/>
  <c r="O44" i="1" s="1"/>
  <c r="N45" i="1"/>
  <c r="O45" i="1" s="1"/>
  <c r="N46" i="1"/>
  <c r="O46" i="1" s="1"/>
  <c r="N47" i="1"/>
  <c r="O47" i="1" s="1"/>
  <c r="N48" i="1"/>
  <c r="O48" i="1" s="1"/>
  <c r="N49" i="1"/>
  <c r="O49" i="1" s="1"/>
  <c r="N50" i="1"/>
  <c r="O50" i="1" s="1"/>
  <c r="N51" i="1"/>
  <c r="O51" i="1" s="1"/>
  <c r="N52" i="1"/>
  <c r="O52" i="1" s="1"/>
  <c r="N53" i="1"/>
  <c r="O53" i="1" s="1"/>
  <c r="N54" i="1"/>
  <c r="O54" i="1" s="1"/>
  <c r="N55" i="1"/>
  <c r="O55" i="1" s="1"/>
  <c r="N56" i="1"/>
  <c r="O56" i="1" s="1"/>
  <c r="N57" i="1"/>
  <c r="O57" i="1" s="1"/>
  <c r="N58" i="1"/>
  <c r="O58" i="1" s="1"/>
  <c r="N59" i="1"/>
  <c r="O59" i="1" s="1"/>
  <c r="N60" i="1"/>
  <c r="O60" i="1" s="1"/>
  <c r="N61" i="1"/>
  <c r="O61" i="1" s="1"/>
  <c r="N62" i="1"/>
  <c r="O62" i="1" s="1"/>
  <c r="N63" i="1"/>
  <c r="O63" i="1" s="1"/>
  <c r="N64" i="1"/>
  <c r="O64" i="1" s="1"/>
  <c r="N65" i="1"/>
  <c r="O65" i="1" s="1"/>
  <c r="N66" i="1"/>
  <c r="O66" i="1" s="1"/>
  <c r="N67" i="1"/>
  <c r="O67" i="1" s="1"/>
  <c r="N68" i="1"/>
  <c r="O68" i="1" s="1"/>
  <c r="N69" i="1"/>
  <c r="O69" i="1" s="1"/>
  <c r="N70" i="1"/>
  <c r="O70" i="1" s="1"/>
  <c r="N71" i="1"/>
  <c r="O71" i="1" s="1"/>
  <c r="N72" i="1"/>
  <c r="O72" i="1" s="1"/>
  <c r="N73" i="1"/>
  <c r="O73" i="1" s="1"/>
  <c r="N74" i="1"/>
  <c r="O74" i="1" s="1"/>
  <c r="N75" i="1"/>
  <c r="O75" i="1" s="1"/>
  <c r="N76" i="1"/>
  <c r="O76" i="1" s="1"/>
  <c r="N77" i="1"/>
  <c r="O77" i="1" s="1"/>
  <c r="N78" i="1"/>
  <c r="O78" i="1" s="1"/>
  <c r="N79" i="1"/>
  <c r="O79" i="1" s="1"/>
  <c r="N80" i="1"/>
  <c r="O80" i="1" s="1"/>
  <c r="N81" i="1"/>
  <c r="O81" i="1" s="1"/>
  <c r="N82" i="1"/>
  <c r="O82" i="1" s="1"/>
  <c r="N83" i="1"/>
  <c r="O83" i="1" s="1"/>
  <c r="N84" i="1"/>
  <c r="O84" i="1" s="1"/>
  <c r="N85" i="1"/>
  <c r="O85" i="1" s="1"/>
  <c r="N86" i="1"/>
  <c r="O86" i="1" s="1"/>
  <c r="N87" i="1"/>
  <c r="O87" i="1" s="1"/>
  <c r="N88" i="1"/>
  <c r="O88" i="1" s="1"/>
  <c r="N89" i="1"/>
  <c r="O89" i="1" s="1"/>
  <c r="N90" i="1"/>
  <c r="O90" i="1" s="1"/>
  <c r="N91" i="1"/>
  <c r="O91" i="1" s="1"/>
  <c r="N92" i="1"/>
  <c r="O92" i="1" s="1"/>
  <c r="N93" i="1"/>
  <c r="O93" i="1" s="1"/>
  <c r="N94" i="1"/>
  <c r="O94" i="1" s="1"/>
  <c r="N95" i="1"/>
  <c r="O95" i="1" s="1"/>
  <c r="N96" i="1"/>
  <c r="O96" i="1" s="1"/>
  <c r="N97" i="1"/>
  <c r="O97" i="1" s="1"/>
  <c r="N98" i="1"/>
  <c r="O98" i="1" s="1"/>
  <c r="N99" i="1"/>
  <c r="O99" i="1" s="1"/>
  <c r="N100" i="1"/>
  <c r="O100" i="1" s="1"/>
  <c r="N101" i="1"/>
  <c r="O101" i="1" s="1"/>
  <c r="N102" i="1"/>
  <c r="O102" i="1" s="1"/>
  <c r="N103" i="1"/>
  <c r="O103" i="1" s="1"/>
  <c r="N106" i="1"/>
  <c r="O106" i="1" s="1"/>
  <c r="N107" i="1"/>
  <c r="O107" i="1" s="1"/>
  <c r="N108" i="1"/>
  <c r="O108" i="1" s="1"/>
  <c r="N109" i="1"/>
  <c r="O109" i="1" s="1"/>
  <c r="N110" i="1"/>
  <c r="O110" i="1" s="1"/>
  <c r="N111" i="1"/>
  <c r="O111" i="1" s="1"/>
  <c r="N112" i="1"/>
  <c r="O112" i="1" s="1"/>
  <c r="N113" i="1"/>
  <c r="O113" i="1" s="1"/>
  <c r="N114" i="1"/>
  <c r="O114" i="1" s="1"/>
  <c r="N115" i="1"/>
  <c r="O115" i="1" s="1"/>
  <c r="N116" i="1"/>
  <c r="O116" i="1" s="1"/>
  <c r="N117" i="1"/>
  <c r="O117" i="1" s="1"/>
  <c r="N122" i="1"/>
  <c r="O122" i="1" s="1"/>
  <c r="N125" i="1"/>
  <c r="O125" i="1" s="1"/>
  <c r="N126" i="1"/>
  <c r="O126" i="1" s="1"/>
  <c r="N127" i="1"/>
  <c r="O127" i="1" s="1"/>
  <c r="N128" i="1"/>
  <c r="O128" i="1" s="1"/>
  <c r="N129" i="1"/>
  <c r="O129" i="1" s="1"/>
  <c r="N130" i="1"/>
  <c r="O130" i="1" s="1"/>
  <c r="N131" i="1"/>
  <c r="O131" i="1" s="1"/>
  <c r="N132" i="1"/>
  <c r="O132" i="1" s="1"/>
  <c r="N133" i="1"/>
  <c r="O133" i="1" s="1"/>
  <c r="N136" i="1"/>
  <c r="O136" i="1" s="1"/>
  <c r="N137" i="1"/>
  <c r="O137" i="1" s="1"/>
  <c r="N138" i="1"/>
  <c r="O138" i="1" s="1"/>
  <c r="N139" i="1"/>
  <c r="O139" i="1" s="1"/>
  <c r="N140" i="1"/>
  <c r="O140" i="1" s="1"/>
  <c r="N141" i="1"/>
  <c r="O141" i="1" s="1"/>
  <c r="N142" i="1"/>
  <c r="O142" i="1" s="1"/>
  <c r="N145" i="1"/>
  <c r="O145" i="1" s="1"/>
  <c r="N146" i="1"/>
  <c r="O146" i="1" s="1"/>
  <c r="N147" i="1"/>
  <c r="O147" i="1" s="1"/>
  <c r="N148" i="1"/>
  <c r="O148" i="1" s="1"/>
  <c r="N149" i="1"/>
  <c r="O149" i="1" s="1"/>
  <c r="N150" i="1"/>
  <c r="O150" i="1" s="1"/>
  <c r="N151" i="1"/>
  <c r="O151" i="1" s="1"/>
  <c r="N152" i="1"/>
  <c r="O152" i="1" s="1"/>
  <c r="N153" i="1"/>
  <c r="O153" i="1" s="1"/>
  <c r="N154" i="1"/>
  <c r="O154" i="1" s="1"/>
  <c r="N155" i="1"/>
  <c r="O155" i="1" s="1"/>
  <c r="N156" i="1"/>
  <c r="O156" i="1" s="1"/>
  <c r="N157" i="1"/>
  <c r="O157" i="1" s="1"/>
  <c r="N158" i="1"/>
  <c r="O158" i="1" s="1"/>
  <c r="N159" i="1"/>
  <c r="O159" i="1" s="1"/>
  <c r="N160" i="1"/>
  <c r="O160" i="1" s="1"/>
  <c r="N161" i="1"/>
  <c r="O161" i="1" s="1"/>
  <c r="N162" i="1"/>
  <c r="O162" i="1" s="1"/>
  <c r="N163" i="1"/>
  <c r="O163" i="1" s="1"/>
  <c r="N164" i="1"/>
  <c r="O164" i="1" s="1"/>
  <c r="N165" i="1"/>
  <c r="O165" i="1" s="1"/>
  <c r="N166" i="1"/>
  <c r="O166" i="1" s="1"/>
  <c r="N167" i="1"/>
  <c r="O167" i="1" s="1"/>
  <c r="N168" i="1"/>
  <c r="O168" i="1" s="1"/>
  <c r="N169" i="1"/>
  <c r="O169" i="1" s="1"/>
  <c r="N170" i="1"/>
  <c r="O170" i="1" s="1"/>
  <c r="N171" i="1"/>
  <c r="O171" i="1" s="1"/>
  <c r="N175" i="1"/>
  <c r="O175" i="1" s="1"/>
  <c r="N176" i="1"/>
  <c r="O176" i="1" s="1"/>
  <c r="N177" i="1"/>
  <c r="O177" i="1" s="1"/>
  <c r="N178" i="1"/>
  <c r="O178" i="1" s="1"/>
  <c r="N179" i="1"/>
  <c r="O179" i="1" s="1"/>
  <c r="N180" i="1"/>
  <c r="O180" i="1" s="1"/>
  <c r="N181" i="1"/>
  <c r="O181" i="1" s="1"/>
  <c r="N182" i="1"/>
  <c r="O182" i="1" s="1"/>
  <c r="N189" i="1"/>
  <c r="O189" i="1" s="1"/>
  <c r="N190" i="1"/>
  <c r="O190" i="1" s="1"/>
  <c r="N191" i="1"/>
  <c r="O191" i="1" s="1"/>
  <c r="N192" i="1"/>
  <c r="O192" i="1" s="1"/>
  <c r="N193" i="1"/>
  <c r="O193" i="1" s="1"/>
  <c r="N2" i="1"/>
  <c r="O2" i="1" s="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J38" i="1"/>
  <c r="Y38" i="1" s="1"/>
  <c r="J39" i="1"/>
  <c r="Y39" i="1" s="1"/>
  <c r="J40" i="1"/>
  <c r="Y40" i="1" s="1"/>
  <c r="J41" i="1"/>
  <c r="Y41" i="1" s="1"/>
  <c r="J42" i="1"/>
  <c r="Y42" i="1" s="1"/>
  <c r="J43" i="1"/>
  <c r="Y43" i="1" s="1"/>
  <c r="J44" i="1"/>
  <c r="Y44" i="1" s="1"/>
  <c r="J45" i="1"/>
  <c r="Y45" i="1" s="1"/>
  <c r="J46" i="1"/>
  <c r="Y46" i="1" s="1"/>
  <c r="J47" i="1"/>
  <c r="Y47" i="1" s="1"/>
  <c r="J48" i="1"/>
  <c r="Y48" i="1" s="1"/>
  <c r="J49" i="1"/>
  <c r="Y49" i="1" s="1"/>
  <c r="J50" i="1"/>
  <c r="Y50" i="1" s="1"/>
  <c r="J51" i="1"/>
  <c r="Y51" i="1" s="1"/>
  <c r="J52" i="1"/>
  <c r="Y52" i="1" s="1"/>
  <c r="J53" i="1"/>
  <c r="Y53" i="1" s="1"/>
  <c r="J54" i="1"/>
  <c r="Y54" i="1" s="1"/>
  <c r="J55" i="1"/>
  <c r="Y55" i="1" s="1"/>
  <c r="J56" i="1"/>
  <c r="Y56" i="1" s="1"/>
  <c r="J57" i="1"/>
  <c r="Y57" i="1" s="1"/>
  <c r="J58" i="1"/>
  <c r="Y58" i="1" s="1"/>
  <c r="J59" i="1"/>
  <c r="Y59" i="1" s="1"/>
  <c r="J60" i="1"/>
  <c r="Y60" i="1" s="1"/>
  <c r="J61" i="1"/>
  <c r="Y61" i="1" s="1"/>
  <c r="J62" i="1"/>
  <c r="Y62" i="1" s="1"/>
  <c r="J63" i="1"/>
  <c r="Y63" i="1" s="1"/>
  <c r="J64" i="1"/>
  <c r="Y64" i="1" s="1"/>
  <c r="J65" i="1"/>
  <c r="Y65" i="1" s="1"/>
  <c r="J66" i="1"/>
  <c r="Y66" i="1" s="1"/>
  <c r="J67" i="1"/>
  <c r="Y67" i="1" s="1"/>
  <c r="J68" i="1"/>
  <c r="Y68" i="1" s="1"/>
  <c r="J69" i="1"/>
  <c r="Y69" i="1" s="1"/>
  <c r="J70" i="1"/>
  <c r="Y70" i="1" s="1"/>
  <c r="J71" i="1"/>
  <c r="Y71" i="1" s="1"/>
  <c r="J72" i="1"/>
  <c r="Y72" i="1" s="1"/>
  <c r="J73" i="1"/>
  <c r="Y73" i="1" s="1"/>
  <c r="J74" i="1"/>
  <c r="Y74" i="1" s="1"/>
  <c r="J75" i="1"/>
  <c r="Y75" i="1" s="1"/>
  <c r="J76" i="1"/>
  <c r="Y76" i="1" s="1"/>
  <c r="J77" i="1"/>
  <c r="Y77" i="1" s="1"/>
  <c r="J78" i="1"/>
  <c r="Y78" i="1" s="1"/>
  <c r="J79" i="1"/>
  <c r="Y79" i="1" s="1"/>
  <c r="J80" i="1"/>
  <c r="Y80" i="1" s="1"/>
  <c r="J81" i="1"/>
  <c r="Y81" i="1" s="1"/>
  <c r="J82" i="1"/>
  <c r="Y82" i="1" s="1"/>
  <c r="J83" i="1"/>
  <c r="Y83" i="1" s="1"/>
  <c r="J84" i="1"/>
  <c r="Y84" i="1" s="1"/>
  <c r="J85" i="1"/>
  <c r="Y85" i="1" s="1"/>
  <c r="J86" i="1"/>
  <c r="Y86" i="1" s="1"/>
  <c r="J87" i="1"/>
  <c r="Y87" i="1" s="1"/>
  <c r="J88" i="1"/>
  <c r="Y88" i="1" s="1"/>
  <c r="J89" i="1"/>
  <c r="Y89" i="1" s="1"/>
  <c r="J90" i="1"/>
  <c r="Y90" i="1" s="1"/>
  <c r="J91" i="1"/>
  <c r="Y91" i="1" s="1"/>
  <c r="J92" i="1"/>
  <c r="Y92" i="1" s="1"/>
  <c r="J93" i="1"/>
  <c r="Y93" i="1" s="1"/>
  <c r="J94" i="1"/>
  <c r="Y94" i="1" s="1"/>
  <c r="J95" i="1"/>
  <c r="Y95" i="1" s="1"/>
  <c r="J96" i="1"/>
  <c r="Y96" i="1" s="1"/>
  <c r="J97" i="1"/>
  <c r="Y97" i="1" s="1"/>
  <c r="J98" i="1"/>
  <c r="Y98" i="1" s="1"/>
  <c r="J99" i="1"/>
  <c r="Y99" i="1" s="1"/>
  <c r="J100" i="1"/>
  <c r="Y100" i="1" s="1"/>
  <c r="J101" i="1"/>
  <c r="Y101" i="1" s="1"/>
  <c r="J102" i="1"/>
  <c r="Y102" i="1" s="1"/>
  <c r="J103" i="1"/>
  <c r="Y103" i="1" s="1"/>
  <c r="J104" i="1"/>
  <c r="Y104" i="1" s="1"/>
  <c r="J105" i="1"/>
  <c r="Y105" i="1" s="1"/>
  <c r="J106" i="1"/>
  <c r="Y106" i="1" s="1"/>
  <c r="J107" i="1"/>
  <c r="Y107" i="1" s="1"/>
  <c r="J108" i="1"/>
  <c r="Y108" i="1" s="1"/>
  <c r="J109" i="1"/>
  <c r="Y109" i="1" s="1"/>
  <c r="J110" i="1"/>
  <c r="Y110" i="1" s="1"/>
  <c r="J111" i="1"/>
  <c r="Y111" i="1" s="1"/>
  <c r="J112" i="1"/>
  <c r="Y112" i="1" s="1"/>
  <c r="J113" i="1"/>
  <c r="Y113" i="1" s="1"/>
  <c r="J114" i="1"/>
  <c r="Y114" i="1" s="1"/>
  <c r="J115" i="1"/>
  <c r="Y115" i="1" s="1"/>
  <c r="J116" i="1"/>
  <c r="Y116" i="1" s="1"/>
  <c r="J117" i="1"/>
  <c r="Y117" i="1" s="1"/>
  <c r="J118" i="1"/>
  <c r="Y118" i="1" s="1"/>
  <c r="J119" i="1"/>
  <c r="Y119" i="1" s="1"/>
  <c r="J120" i="1"/>
  <c r="Y120" i="1" s="1"/>
  <c r="J121" i="1"/>
  <c r="Y121" i="1" s="1"/>
  <c r="J122" i="1"/>
  <c r="Y122" i="1" s="1"/>
  <c r="J123" i="1"/>
  <c r="Y123" i="1" s="1"/>
  <c r="J124" i="1"/>
  <c r="Y124" i="1" s="1"/>
  <c r="J125" i="1"/>
  <c r="Y125" i="1" s="1"/>
  <c r="J126" i="1"/>
  <c r="Y126" i="1" s="1"/>
  <c r="J127" i="1"/>
  <c r="Y127" i="1" s="1"/>
  <c r="J128" i="1"/>
  <c r="Y128" i="1" s="1"/>
  <c r="J129" i="1"/>
  <c r="Y129" i="1" s="1"/>
  <c r="J130" i="1"/>
  <c r="Y130" i="1" s="1"/>
  <c r="J131" i="1"/>
  <c r="Y131" i="1" s="1"/>
  <c r="J132" i="1"/>
  <c r="Y132" i="1" s="1"/>
  <c r="J133" i="1"/>
  <c r="Y133" i="1" s="1"/>
  <c r="J134" i="1"/>
  <c r="Y134" i="1" s="1"/>
  <c r="J135" i="1"/>
  <c r="Y135" i="1" s="1"/>
  <c r="J136" i="1"/>
  <c r="Y136" i="1" s="1"/>
  <c r="J137" i="1"/>
  <c r="Y137" i="1" s="1"/>
  <c r="J138" i="1"/>
  <c r="Y138" i="1" s="1"/>
  <c r="J139" i="1"/>
  <c r="Y139" i="1" s="1"/>
  <c r="J140" i="1"/>
  <c r="Y140" i="1" s="1"/>
  <c r="J141" i="1"/>
  <c r="Y141" i="1" s="1"/>
  <c r="J142" i="1"/>
  <c r="Y142" i="1" s="1"/>
  <c r="J143" i="1"/>
  <c r="Y143" i="1" s="1"/>
  <c r="J144" i="1"/>
  <c r="Y144" i="1" s="1"/>
  <c r="J145" i="1"/>
  <c r="Y145" i="1" s="1"/>
  <c r="J146" i="1"/>
  <c r="Y146" i="1" s="1"/>
  <c r="J147" i="1"/>
  <c r="Y147" i="1" s="1"/>
  <c r="J148" i="1"/>
  <c r="Y148" i="1" s="1"/>
  <c r="J149" i="1"/>
  <c r="Y149" i="1" s="1"/>
  <c r="J150" i="1"/>
  <c r="Y150" i="1" s="1"/>
  <c r="J151" i="1"/>
  <c r="Y151" i="1" s="1"/>
  <c r="J152" i="1"/>
  <c r="Y152" i="1" s="1"/>
  <c r="J153" i="1"/>
  <c r="Y153" i="1" s="1"/>
  <c r="J154" i="1"/>
  <c r="Y154" i="1" s="1"/>
  <c r="J155" i="1"/>
  <c r="Y155" i="1" s="1"/>
  <c r="J156" i="1"/>
  <c r="Y156" i="1" s="1"/>
  <c r="J157" i="1"/>
  <c r="Y157" i="1" s="1"/>
  <c r="J158" i="1"/>
  <c r="Y158" i="1" s="1"/>
  <c r="J159" i="1"/>
  <c r="Y159" i="1" s="1"/>
  <c r="J160" i="1"/>
  <c r="Y160" i="1" s="1"/>
  <c r="J161" i="1"/>
  <c r="Y161" i="1" s="1"/>
  <c r="J162" i="1"/>
  <c r="Y162" i="1" s="1"/>
  <c r="J163" i="1"/>
  <c r="Y163" i="1" s="1"/>
  <c r="J164" i="1"/>
  <c r="Y164" i="1" s="1"/>
  <c r="J165" i="1"/>
  <c r="Y165" i="1" s="1"/>
  <c r="J166" i="1"/>
  <c r="Y166" i="1" s="1"/>
  <c r="J167" i="1"/>
  <c r="Y167" i="1" s="1"/>
  <c r="J168" i="1"/>
  <c r="Y168" i="1" s="1"/>
  <c r="J169" i="1"/>
  <c r="Y169" i="1" s="1"/>
  <c r="J170" i="1"/>
  <c r="Y170" i="1" s="1"/>
  <c r="J171" i="1"/>
  <c r="Y171" i="1" s="1"/>
  <c r="J172" i="1"/>
  <c r="J173" i="1"/>
  <c r="Y173" i="1" s="1"/>
  <c r="J174" i="1"/>
  <c r="Y174" i="1" s="1"/>
  <c r="J175" i="1"/>
  <c r="Y175" i="1" s="1"/>
  <c r="J176" i="1"/>
  <c r="Y176" i="1" s="1"/>
  <c r="J177" i="1"/>
  <c r="Y177" i="1" s="1"/>
  <c r="J178" i="1"/>
  <c r="Y178" i="1" s="1"/>
  <c r="J179" i="1"/>
  <c r="Y179" i="1" s="1"/>
  <c r="J180" i="1"/>
  <c r="Y180" i="1" s="1"/>
  <c r="J181" i="1"/>
  <c r="Y181" i="1" s="1"/>
  <c r="J182" i="1"/>
  <c r="Y182" i="1" s="1"/>
  <c r="J183" i="1"/>
  <c r="Y183" i="1" s="1"/>
  <c r="J184" i="1"/>
  <c r="Y184" i="1" s="1"/>
  <c r="J185" i="1"/>
  <c r="Y185" i="1" s="1"/>
  <c r="J186" i="1"/>
  <c r="Y186" i="1" s="1"/>
  <c r="J187" i="1"/>
  <c r="Y187" i="1" s="1"/>
  <c r="J188" i="1"/>
  <c r="Y188" i="1" s="1"/>
  <c r="J189" i="1"/>
  <c r="Y189" i="1" s="1"/>
  <c r="J190" i="1"/>
  <c r="Y190" i="1" s="1"/>
  <c r="J191" i="1"/>
  <c r="Y191" i="1" s="1"/>
  <c r="J192" i="1"/>
  <c r="Y192" i="1" s="1"/>
  <c r="J193" i="1"/>
  <c r="Y193" i="1" s="1"/>
  <c r="J2" i="1"/>
  <c r="Y2" i="1" s="1"/>
  <c r="F6" i="2" l="1"/>
  <c r="E6" i="2"/>
  <c r="D5" i="2"/>
  <c r="C5" i="2"/>
</calcChain>
</file>

<file path=xl/sharedStrings.xml><?xml version="1.0" encoding="utf-8"?>
<sst xmlns="http://schemas.openxmlformats.org/spreadsheetml/2006/main" count="1506" uniqueCount="378">
  <si>
    <t>Active Transportation</t>
  </si>
  <si>
    <t>Density</t>
  </si>
  <si>
    <t>Exurban</t>
  </si>
  <si>
    <t>2006 Population</t>
  </si>
  <si>
    <t>Active Core</t>
  </si>
  <si>
    <t>Transit Suburb</t>
  </si>
  <si>
    <t>Auto Suburb</t>
  </si>
  <si>
    <t>Total</t>
  </si>
  <si>
    <t>notes</t>
  </si>
  <si>
    <t>CMA data</t>
  </si>
  <si>
    <t>AREA_NAME</t>
  </si>
  <si>
    <t>2006 Private Dwellings</t>
  </si>
  <si>
    <t>2006 Private Dwellings: Occupied by Usual Residents</t>
  </si>
  <si>
    <t>Land Area, sq km</t>
  </si>
  <si>
    <t>Land Area, sq km: Persons per sq km</t>
  </si>
  <si>
    <t>Land Area, sq km: Dwellings per sq km</t>
  </si>
  <si>
    <t>2006
Population</t>
  </si>
  <si>
    <t>2006
Population
(%)</t>
  </si>
  <si>
    <t>2016
Population</t>
  </si>
  <si>
    <t>2016
Population
(%)</t>
  </si>
  <si>
    <t>Population Growth
2006-2016</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</si>
  <si>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</si>
  <si>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</si>
  <si>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</si>
  <si>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</si>
  <si>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</si>
  <si>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</si>
  <si>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</si>
  <si>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</si>
  <si>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</si>
  <si>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</si>
  <si>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</si>
  <si>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</si>
  <si>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</si>
  <si>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</si>
  <si>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</si>
  <si>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</si>
  <si>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</si>
  <si>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</si>
  <si>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</si>
  <si>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</si>
  <si>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</si>
  <si>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</si>
  <si>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uid</t>
  </si>
  <si>
    <t>2016 pop</t>
  </si>
  <si>
    <t>2011 pop</t>
  </si>
  <si>
    <t>total DU</t>
  </si>
  <si>
    <t>occ DU</t>
  </si>
  <si>
    <t>density</t>
  </si>
  <si>
    <t>area</t>
  </si>
  <si>
    <t>communters</t>
  </si>
  <si>
    <t>drivers</t>
  </si>
  <si>
    <t>passenger</t>
  </si>
  <si>
    <t>public</t>
  </si>
  <si>
    <t>walk</t>
  </si>
  <si>
    <t>bike</t>
  </si>
  <si>
    <t>other</t>
  </si>
  <si>
    <t>National Average for CMAs</t>
  </si>
  <si>
    <t>*National Floor must be at least 50% higher than the national average for CMAs for active cores, and must exceed 50% of national average for CMAs for transit suburbs (see Notes 2 &amp; 3 in Gordon &amp; Janzen [2013])</t>
  </si>
  <si>
    <t>&lt;-- Moving Backward</t>
  </si>
  <si>
    <t>Hamilton</t>
  </si>
  <si>
    <t>355370001.01</t>
  </si>
  <si>
    <t>355370001.02</t>
  </si>
  <si>
    <t>355370001.04</t>
  </si>
  <si>
    <t>355370001.05</t>
  </si>
  <si>
    <t>355370001.06</t>
  </si>
  <si>
    <t>355370001.07</t>
  </si>
  <si>
    <t>355370001.08</t>
  </si>
  <si>
    <t>355370001.09</t>
  </si>
  <si>
    <t>355370002.01</t>
  </si>
  <si>
    <t>355370002.02</t>
  </si>
  <si>
    <t>355370002.03</t>
  </si>
  <si>
    <t>355370002.04</t>
  </si>
  <si>
    <t>355370003.01</t>
  </si>
  <si>
    <t>355370003.02</t>
  </si>
  <si>
    <t>355370003.03</t>
  </si>
  <si>
    <t>355370003.04</t>
  </si>
  <si>
    <t>355370004.01</t>
  </si>
  <si>
    <t>355370004.02</t>
  </si>
  <si>
    <t>355370005.01</t>
  </si>
  <si>
    <t>355370005.02</t>
  </si>
  <si>
    <t>355370005.03</t>
  </si>
  <si>
    <t>355370006.00</t>
  </si>
  <si>
    <t>355370007.00</t>
  </si>
  <si>
    <t>355370008.00</t>
  </si>
  <si>
    <t>355370009.00</t>
  </si>
  <si>
    <t>355370010.00</t>
  </si>
  <si>
    <t>355370011.00</t>
  </si>
  <si>
    <t>355370012.00</t>
  </si>
  <si>
    <t>355370013.00</t>
  </si>
  <si>
    <t>355370014.00</t>
  </si>
  <si>
    <t>355370015.00</t>
  </si>
  <si>
    <t>355370016.00</t>
  </si>
  <si>
    <t>355370017.00</t>
  </si>
  <si>
    <t>355370018.00</t>
  </si>
  <si>
    <t>355370019.00</t>
  </si>
  <si>
    <t>355370020.00</t>
  </si>
  <si>
    <t>355370021.00</t>
  </si>
  <si>
    <t>355370022.00</t>
  </si>
  <si>
    <t>355370023.00</t>
  </si>
  <si>
    <t>355370024.00</t>
  </si>
  <si>
    <t>355370025.00</t>
  </si>
  <si>
    <t>355370026.01</t>
  </si>
  <si>
    <t>355370026.02</t>
  </si>
  <si>
    <t>355370026.03</t>
  </si>
  <si>
    <t>355370026.04</t>
  </si>
  <si>
    <t>355370026.05</t>
  </si>
  <si>
    <t>355370026.06</t>
  </si>
  <si>
    <t>355370027.00</t>
  </si>
  <si>
    <t>355370028.00</t>
  </si>
  <si>
    <t>355370029.00</t>
  </si>
  <si>
    <t>355370030.00</t>
  </si>
  <si>
    <t>355370031.00</t>
  </si>
  <si>
    <t>355370032.00</t>
  </si>
  <si>
    <t>355370033.00</t>
  </si>
  <si>
    <t>355370034.00</t>
  </si>
  <si>
    <t>355370035.00</t>
  </si>
  <si>
    <t>355370036.00</t>
  </si>
  <si>
    <t>355370037.00</t>
  </si>
  <si>
    <t>355370038.00</t>
  </si>
  <si>
    <t>355370039.00</t>
  </si>
  <si>
    <t>355370040.00</t>
  </si>
  <si>
    <t>355370041.00</t>
  </si>
  <si>
    <t>355370042.00</t>
  </si>
  <si>
    <t>355370043.00</t>
  </si>
  <si>
    <t>355370044.00</t>
  </si>
  <si>
    <t>355370045.00</t>
  </si>
  <si>
    <t>355370046.00</t>
  </si>
  <si>
    <t>355370047.00</t>
  </si>
  <si>
    <t>355370048.00</t>
  </si>
  <si>
    <t>355370049.00</t>
  </si>
  <si>
    <t>355370050.00</t>
  </si>
  <si>
    <t>355370051.00</t>
  </si>
  <si>
    <t>355370052.00</t>
  </si>
  <si>
    <t>355370053.00</t>
  </si>
  <si>
    <t>355370054.00</t>
  </si>
  <si>
    <t>355370055.00</t>
  </si>
  <si>
    <t>355370056.00</t>
  </si>
  <si>
    <t>355370057.00</t>
  </si>
  <si>
    <t>355370058.00</t>
  </si>
  <si>
    <t>355370059.00</t>
  </si>
  <si>
    <t>355370060.00</t>
  </si>
  <si>
    <t>355370061.00</t>
  </si>
  <si>
    <t>355370062.00</t>
  </si>
  <si>
    <t>355370063.00</t>
  </si>
  <si>
    <t>355370064.00</t>
  </si>
  <si>
    <t>355370065.00</t>
  </si>
  <si>
    <t>355370066.00</t>
  </si>
  <si>
    <t>355370067.00</t>
  </si>
  <si>
    <t>355370068.00</t>
  </si>
  <si>
    <t>355370069.00</t>
  </si>
  <si>
    <t>355370070.00</t>
  </si>
  <si>
    <t>355370071.00</t>
  </si>
  <si>
    <t>355370072.01</t>
  </si>
  <si>
    <t>355370072.02</t>
  </si>
  <si>
    <t>355370072.03</t>
  </si>
  <si>
    <t>355370072.04</t>
  </si>
  <si>
    <t>355370073.00</t>
  </si>
  <si>
    <t>355370080.01</t>
  </si>
  <si>
    <t>355370080.03</t>
  </si>
  <si>
    <t>355370080.04</t>
  </si>
  <si>
    <t>355370080.05</t>
  </si>
  <si>
    <t>355370081.00</t>
  </si>
  <si>
    <t>355370082.00</t>
  </si>
  <si>
    <t>355370083.00</t>
  </si>
  <si>
    <t>355370084.01</t>
  </si>
  <si>
    <t>355370084.02</t>
  </si>
  <si>
    <t>355370084.03</t>
  </si>
  <si>
    <t>355370084.04</t>
  </si>
  <si>
    <t>355370084.05</t>
  </si>
  <si>
    <t>355370085.01</t>
  </si>
  <si>
    <t>355370085.02</t>
  </si>
  <si>
    <t>355370085.03</t>
  </si>
  <si>
    <t>355370086.00</t>
  </si>
  <si>
    <t>355370100.00</t>
  </si>
  <si>
    <t>355370101.00</t>
  </si>
  <si>
    <t>355370120.01</t>
  </si>
  <si>
    <t>355370120.02</t>
  </si>
  <si>
    <t>355370121.00</t>
  </si>
  <si>
    <t>355370122.01</t>
  </si>
  <si>
    <t>355370122.02</t>
  </si>
  <si>
    <t>355370123.00</t>
  </si>
  <si>
    <t>355370124.00</t>
  </si>
  <si>
    <t>355370130.02</t>
  </si>
  <si>
    <t>355370130.03</t>
  </si>
  <si>
    <t>355370131.00</t>
  </si>
  <si>
    <t>355370132.00</t>
  </si>
  <si>
    <t>355370133.00</t>
  </si>
  <si>
    <t>355370140.02</t>
  </si>
  <si>
    <t>355370140.03</t>
  </si>
  <si>
    <t>355370140.04</t>
  </si>
  <si>
    <t>355370141.00</t>
  </si>
  <si>
    <t>355370142.01</t>
  </si>
  <si>
    <t>355370142.02</t>
  </si>
  <si>
    <t>355370143.00</t>
  </si>
  <si>
    <t>355370144.00</t>
  </si>
  <si>
    <t>355370200.00</t>
  </si>
  <si>
    <t>355370201.00</t>
  </si>
  <si>
    <t>355370202.00</t>
  </si>
  <si>
    <t>355370203.00</t>
  </si>
  <si>
    <t>355370204.00</t>
  </si>
  <si>
    <t>355370205.01</t>
  </si>
  <si>
    <t>355370205.02</t>
  </si>
  <si>
    <t>355370206.00</t>
  </si>
  <si>
    <t>355370207.01</t>
  </si>
  <si>
    <t>355370207.02</t>
  </si>
  <si>
    <t>355370207.03</t>
  </si>
  <si>
    <t>355370207.04</t>
  </si>
  <si>
    <t>355370208.00</t>
  </si>
  <si>
    <t>355370209.00</t>
  </si>
  <si>
    <t>355370210.00</t>
  </si>
  <si>
    <t>355370211.00</t>
  </si>
  <si>
    <t>355370212.00</t>
  </si>
  <si>
    <t>355370213.00</t>
  </si>
  <si>
    <t>355370214.00</t>
  </si>
  <si>
    <t>355370215.00</t>
  </si>
  <si>
    <t>355370216.00</t>
  </si>
  <si>
    <t>355370217.01</t>
  </si>
  <si>
    <t>355370217.02</t>
  </si>
  <si>
    <t>355370218.00</t>
  </si>
  <si>
    <t>355370219.00</t>
  </si>
  <si>
    <t>355370220.00</t>
  </si>
  <si>
    <t>355370221.00</t>
  </si>
  <si>
    <t>355370222.00</t>
  </si>
  <si>
    <t>355370223.01</t>
  </si>
  <si>
    <t>355370223.02</t>
  </si>
  <si>
    <t>355370223.05</t>
  </si>
  <si>
    <t>355370223.06</t>
  </si>
  <si>
    <t>355370223.07</t>
  </si>
  <si>
    <t>355370223.09</t>
  </si>
  <si>
    <t>355370223.10</t>
  </si>
  <si>
    <t>355370223.11</t>
  </si>
  <si>
    <t>355370223.12</t>
  </si>
  <si>
    <t>355370224.00</t>
  </si>
  <si>
    <t>355370300.00</t>
  </si>
  <si>
    <t>355370301.00</t>
  </si>
  <si>
    <t>355370302.00</t>
  </si>
  <si>
    <t>355370303.01</t>
  </si>
  <si>
    <t>355370303.02</t>
  </si>
  <si>
    <t>From Exurban</t>
  </si>
  <si>
    <t>Unclassified</t>
  </si>
  <si>
    <t>Mental Hospital</t>
  </si>
  <si>
    <t>Industrial Area</t>
  </si>
  <si>
    <t>Binbrook</t>
  </si>
  <si>
    <t>From Exurban (near Burlington)</t>
  </si>
  <si>
    <t>Split</t>
  </si>
  <si>
    <t xml:space="preserve">Split </t>
  </si>
  <si>
    <t>CMA Total</t>
  </si>
  <si>
    <t>Greeningdon</t>
  </si>
  <si>
    <t>Hampton Heights</t>
  </si>
  <si>
    <t>Burkholme</t>
  </si>
  <si>
    <t>Balfour</t>
  </si>
  <si>
    <t>Bonnington</t>
  </si>
  <si>
    <t>Southam &amp; Centremount</t>
  </si>
  <si>
    <t>Inch Park</t>
  </si>
  <si>
    <t>East Hamilton</t>
  </si>
  <si>
    <t>Corman</t>
  </si>
  <si>
    <t>Greenford</t>
  </si>
  <si>
    <t>Glenview East</t>
  </si>
  <si>
    <t>Bartonville</t>
  </si>
  <si>
    <t>Delta West</t>
  </si>
  <si>
    <t>Crown Point East</t>
  </si>
  <si>
    <t>Homeside</t>
  </si>
  <si>
    <t>Crown Point EAst</t>
  </si>
  <si>
    <t>Crown Point West</t>
  </si>
  <si>
    <t>Dundurn &amp; Strathcona</t>
  </si>
  <si>
    <t>Industrial Sector C &amp; D &amp; N &amp; M</t>
  </si>
  <si>
    <t xml:space="preserve">Industrial Sector E &amp; F &amp; G </t>
  </si>
  <si>
    <t>McQuestern West</t>
  </si>
  <si>
    <t>Nashdale &amp; Lakely &amp; Grayside</t>
  </si>
  <si>
    <t>Riverdale West</t>
  </si>
  <si>
    <t>Winona</t>
  </si>
  <si>
    <t>Hannon &amp; Blackheath &amp; Bin brook</t>
  </si>
  <si>
    <t>Hamilton International Airport &amp; Mount Hope</t>
  </si>
  <si>
    <t>Dunday &amp; Cootes Paradise</t>
  </si>
  <si>
    <t>Braeheid Survey &amp; Waterdown Norht</t>
  </si>
  <si>
    <t>Downtown Burlington</t>
  </si>
  <si>
    <t>Appleby Industrial</t>
  </si>
  <si>
    <t>Appleby res</t>
  </si>
  <si>
    <t>Orchard &amp; Tansley</t>
  </si>
  <si>
    <t>Tansley</t>
  </si>
  <si>
    <t>Highview Survey &amp; Kilbride</t>
  </si>
  <si>
    <t>Grimsby</t>
  </si>
  <si>
    <t>Landsdale</t>
  </si>
  <si>
    <t>Eliz Gdns Burl</t>
  </si>
  <si>
    <t>Dynes, Burl?</t>
  </si>
  <si>
    <t>Meadowlands</t>
  </si>
  <si>
    <t>Grimsby Casa</t>
  </si>
  <si>
    <t>Bayview</t>
  </si>
  <si>
    <t>Neighbourhood</t>
  </si>
  <si>
    <t>80.03 ignored</t>
  </si>
  <si>
    <t>2016 CTDataMaker using new 2016 Classifications</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</si>
  <si>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</si>
  <si>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</si>
  <si>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</si>
  <si>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</si>
  <si>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</si>
  <si>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</si>
  <si>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</si>
  <si>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</si>
  <si>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</si>
  <si>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</si>
  <si>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</si>
  <si>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</si>
  <si>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</si>
  <si>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</si>
  <si>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</si>
  <si>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CMA</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</si>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</sst>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vertAlign val="superscript"/>
      <sz val="11"/>
      <color theme="1"/>
      <name val="Calibri"/>
      <family val="2"/>
      <scheme val="minor"/>
    </font>
    <font>
      <sz val="10"/>
      <name val="Calibri"/>
      <family val="2"/>
    </font>
    <font>
      <sz val="8"/>
      <color theme="1"/>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rgb="FFC8F0C8"/>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thin">
        <color auto="1"/>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0" fontId="26" fillId="0" borderId="0" applyNumberFormat="0" applyFill="0" applyBorder="0" applyAlignment="0" applyProtection="0"/>
  </cellStyleXfs>
  <cellXfs count="274">
    <xf numFmtId="0" fontId="0" fillId="0" borderId="0" xfId="0"/>
    <xf numFmtId="0" fontId="16" fillId="0" borderId="0" xfId="0" applyFont="1"/>
    <xf numFmtId="0" fontId="0" fillId="0" borderId="0" xfId="0" applyFill="1"/>
    <xf numFmtId="0" fontId="16" fillId="0" borderId="0" xfId="0" applyFont="1" applyFill="1" applyBorder="1" applyAlignment="1">
      <alignment horizontal="center"/>
    </xf>
    <xf numFmtId="0" fontId="0" fillId="0" borderId="0" xfId="0" applyFill="1" applyBorder="1"/>
    <xf numFmtId="0" fontId="0" fillId="0" borderId="0" xfId="0" applyFill="1" applyBorder="1" applyAlignment="1">
      <alignment horizontal="center"/>
    </xf>
    <xf numFmtId="0" fontId="0" fillId="36" borderId="16" xfId="0" applyFill="1" applyBorder="1"/>
    <xf numFmtId="0" fontId="18" fillId="0" borderId="46" xfId="0" applyFont="1" applyBorder="1" applyAlignment="1">
      <alignment horizontal="center" vertical="center"/>
    </xf>
    <xf numFmtId="0" fontId="0" fillId="36" borderId="13" xfId="0" applyFill="1" applyBorder="1"/>
    <xf numFmtId="0" fontId="16" fillId="0" borderId="4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51" xfId="0" applyFont="1" applyFill="1" applyBorder="1" applyAlignment="1">
      <alignment horizontal="center" vertical="center" wrapText="1"/>
    </xf>
    <xf numFmtId="0" fontId="16" fillId="0" borderId="16" xfId="0" applyFont="1" applyBorder="1"/>
    <xf numFmtId="0" fontId="0" fillId="36" borderId="46" xfId="0" applyFill="1" applyBorder="1" applyAlignment="1">
      <alignment horizontal="center"/>
    </xf>
    <xf numFmtId="10" fontId="0" fillId="0" borderId="18" xfId="0" applyNumberFormat="1" applyFill="1" applyBorder="1" applyAlignment="1">
      <alignment horizontal="center"/>
    </xf>
    <xf numFmtId="10" fontId="0" fillId="0" borderId="17" xfId="1" applyNumberFormat="1" applyFont="1" applyFill="1" applyBorder="1" applyAlignment="1">
      <alignment horizontal="center"/>
    </xf>
    <xf numFmtId="10" fontId="0" fillId="0" borderId="47" xfId="0" applyNumberFormat="1" applyFill="1" applyBorder="1" applyAlignment="1">
      <alignment horizontal="center"/>
    </xf>
    <xf numFmtId="10" fontId="0" fillId="0" borderId="48" xfId="1" applyNumberFormat="1" applyFont="1" applyFill="1" applyBorder="1" applyAlignment="1">
      <alignment horizontal="center"/>
    </xf>
    <xf numFmtId="0" fontId="16" fillId="0" borderId="12" xfId="0" applyFont="1" applyBorder="1"/>
    <xf numFmtId="0" fontId="0" fillId="0" borderId="52" xfId="0" applyFill="1" applyBorder="1" applyAlignment="1">
      <alignment horizontal="center"/>
    </xf>
    <xf numFmtId="10" fontId="0" fillId="36" borderId="10" xfId="0" applyNumberFormat="1" applyFill="1" applyBorder="1" applyAlignment="1">
      <alignment horizontal="center"/>
    </xf>
    <xf numFmtId="10" fontId="0" fillId="36" borderId="11" xfId="1" applyNumberFormat="1" applyFont="1" applyFill="1" applyBorder="1" applyAlignment="1">
      <alignment horizontal="center"/>
    </xf>
    <xf numFmtId="10" fontId="0" fillId="36" borderId="0" xfId="0" applyNumberFormat="1" applyFill="1" applyBorder="1" applyAlignment="1">
      <alignment horizontal="center"/>
    </xf>
    <xf numFmtId="10" fontId="0" fillId="36" borderId="53" xfId="1" applyNumberFormat="1" applyFont="1" applyFill="1" applyBorder="1" applyAlignment="1">
      <alignment horizontal="center"/>
    </xf>
    <xf numFmtId="0" fontId="0" fillId="36" borderId="52"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6" borderId="0" xfId="0" applyFill="1" applyBorder="1" applyAlignment="1">
      <alignment horizontal="center"/>
    </xf>
    <xf numFmtId="0" fontId="0" fillId="36" borderId="53" xfId="0" applyFill="1" applyBorder="1" applyAlignment="1">
      <alignment horizontal="center"/>
    </xf>
    <xf numFmtId="0" fontId="16" fillId="0" borderId="13" xfId="0" applyFont="1" applyBorder="1"/>
    <xf numFmtId="0" fontId="0" fillId="36" borderId="49" xfId="0" applyFill="1" applyBorder="1" applyAlignment="1">
      <alignment horizontal="center"/>
    </xf>
    <xf numFmtId="0" fontId="0" fillId="36" borderId="20" xfId="0" applyFill="1" applyBorder="1" applyAlignment="1">
      <alignment horizontal="center"/>
    </xf>
    <xf numFmtId="0" fontId="0" fillId="36" borderId="19" xfId="0" applyFill="1" applyBorder="1" applyAlignment="1">
      <alignment horizontal="center"/>
    </xf>
    <xf numFmtId="10" fontId="18" fillId="0" borderId="50" xfId="1" applyNumberFormat="1" applyFont="1" applyFill="1" applyBorder="1" applyAlignment="1">
      <alignment horizontal="center"/>
    </xf>
    <xf numFmtId="10" fontId="18" fillId="0" borderId="51" xfId="1" applyNumberFormat="1" applyFont="1" applyFill="1" applyBorder="1" applyAlignment="1">
      <alignment horizontal="center"/>
    </xf>
    <xf numFmtId="10" fontId="0" fillId="0" borderId="0" xfId="0" applyNumberFormat="1" applyFill="1" applyBorder="1" applyAlignment="1">
      <alignment horizontal="center"/>
    </xf>
    <xf numFmtId="10" fontId="0" fillId="0" borderId="0" xfId="1" applyNumberFormat="1" applyFont="1" applyFill="1" applyBorder="1" applyAlignment="1">
      <alignment horizontal="center"/>
    </xf>
    <xf numFmtId="0" fontId="20" fillId="0" borderId="0" xfId="0" applyFont="1" applyAlignment="1">
      <alignment horizont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4" xfId="0" applyFont="1" applyBorder="1" applyAlignment="1">
      <alignment horizontal="center" vertical="center" wrapText="1"/>
    </xf>
    <xf numFmtId="0" fontId="20" fillId="33" borderId="44" xfId="0" applyFont="1" applyFill="1" applyBorder="1"/>
    <xf numFmtId="165" fontId="20" fillId="33" borderId="29" xfId="0" applyNumberFormat="1" applyFont="1" applyFill="1" applyBorder="1" applyAlignment="1">
      <alignment horizontal="center"/>
    </xf>
    <xf numFmtId="165" fontId="20" fillId="33" borderId="29" xfId="1" applyNumberFormat="1" applyFont="1" applyFill="1" applyBorder="1" applyAlignment="1">
      <alignment horizontal="center"/>
    </xf>
    <xf numFmtId="166" fontId="20" fillId="33" borderId="28" xfId="0" applyNumberFormat="1" applyFont="1" applyFill="1" applyBorder="1" applyAlignment="1">
      <alignment horizontal="center"/>
    </xf>
    <xf numFmtId="165" fontId="20" fillId="33" borderId="30" xfId="1" applyNumberFormat="1" applyFont="1" applyFill="1" applyBorder="1" applyAlignment="1">
      <alignment horizontal="center"/>
    </xf>
    <xf numFmtId="0" fontId="20" fillId="35" borderId="45" xfId="0" applyFont="1" applyFill="1" applyBorder="1"/>
    <xf numFmtId="165" fontId="20" fillId="35" borderId="26" xfId="0" applyNumberFormat="1" applyFont="1" applyFill="1" applyBorder="1" applyAlignment="1">
      <alignment horizontal="center"/>
    </xf>
    <xf numFmtId="165" fontId="20" fillId="35" borderId="26" xfId="1" applyNumberFormat="1" applyFont="1" applyFill="1" applyBorder="1" applyAlignment="1">
      <alignment horizontal="center"/>
    </xf>
    <xf numFmtId="166" fontId="20" fillId="35" borderId="25" xfId="0" applyNumberFormat="1" applyFont="1" applyFill="1" applyBorder="1" applyAlignment="1">
      <alignment horizontal="center"/>
    </xf>
    <xf numFmtId="165" fontId="20" fillId="35" borderId="27" xfId="1" applyNumberFormat="1" applyFont="1" applyFill="1" applyBorder="1" applyAlignment="1">
      <alignment horizontal="center"/>
    </xf>
    <xf numFmtId="0" fontId="20" fillId="34" borderId="45" xfId="0" applyFont="1" applyFill="1" applyBorder="1"/>
    <xf numFmtId="165" fontId="20" fillId="34" borderId="26" xfId="0" applyNumberFormat="1" applyFont="1" applyFill="1" applyBorder="1" applyAlignment="1">
      <alignment horizontal="center"/>
    </xf>
    <xf numFmtId="165" fontId="20" fillId="34" borderId="26" xfId="1" applyNumberFormat="1" applyFont="1" applyFill="1" applyBorder="1" applyAlignment="1">
      <alignment horizontal="center"/>
    </xf>
    <xf numFmtId="166" fontId="20" fillId="34" borderId="25" xfId="0" applyNumberFormat="1" applyFont="1" applyFill="1" applyBorder="1" applyAlignment="1">
      <alignment horizontal="center"/>
    </xf>
    <xf numFmtId="165" fontId="20" fillId="34" borderId="27" xfId="1" applyNumberFormat="1" applyFont="1" applyFill="1" applyBorder="1" applyAlignment="1">
      <alignment horizontal="center"/>
    </xf>
    <xf numFmtId="0" fontId="20" fillId="0" borderId="21" xfId="0" applyFont="1" applyBorder="1"/>
    <xf numFmtId="165" fontId="20" fillId="0" borderId="22" xfId="0" applyNumberFormat="1" applyFont="1" applyBorder="1" applyAlignment="1">
      <alignment horizontal="center"/>
    </xf>
    <xf numFmtId="165" fontId="20" fillId="0" borderId="22" xfId="1" applyNumberFormat="1" applyFont="1" applyBorder="1" applyAlignment="1">
      <alignment horizontal="center"/>
    </xf>
    <xf numFmtId="166" fontId="20" fillId="0" borderId="34" xfId="0" applyNumberFormat="1" applyFont="1" applyBorder="1" applyAlignment="1">
      <alignment horizontal="center"/>
    </xf>
    <xf numFmtId="165" fontId="20" fillId="0" borderId="35" xfId="1" applyNumberFormat="1" applyFont="1" applyBorder="1" applyAlignment="1">
      <alignment horizontal="center"/>
    </xf>
    <xf numFmtId="0" fontId="19" fillId="0" borderId="31" xfId="0" applyFont="1" applyBorder="1"/>
    <xf numFmtId="10" fontId="20" fillId="0" borderId="33" xfId="0" applyNumberFormat="1" applyFont="1" applyBorder="1" applyAlignment="1">
      <alignment horizontal="center"/>
    </xf>
    <xf numFmtId="0" fontId="19" fillId="0" borderId="33" xfId="0" applyFont="1" applyBorder="1" applyAlignment="1">
      <alignment horizontal="center"/>
    </xf>
    <xf numFmtId="166" fontId="19" fillId="0" borderId="32" xfId="0" applyNumberFormat="1" applyFont="1" applyBorder="1" applyAlignment="1">
      <alignment horizontal="center"/>
    </xf>
    <xf numFmtId="165" fontId="19" fillId="0" borderId="33" xfId="1" applyNumberFormat="1" applyFont="1" applyBorder="1" applyAlignment="1">
      <alignment horizontal="center"/>
    </xf>
    <xf numFmtId="165" fontId="19" fillId="0" borderId="24" xfId="0" applyNumberFormat="1" applyFont="1" applyBorder="1" applyAlignment="1">
      <alignment horizontal="center"/>
    </xf>
    <xf numFmtId="0" fontId="16" fillId="0" borderId="50" xfId="0" applyFont="1" applyFill="1" applyBorder="1" applyAlignment="1">
      <alignment horizontal="center" vertical="center" wrapText="1"/>
    </xf>
    <xf numFmtId="0" fontId="20" fillId="0" borderId="0" xfId="0" applyFont="1" applyFill="1"/>
    <xf numFmtId="166" fontId="20" fillId="33" borderId="28" xfId="44" applyNumberFormat="1" applyFont="1" applyFill="1" applyBorder="1" applyAlignment="1">
      <alignment horizontal="center"/>
    </xf>
    <xf numFmtId="166" fontId="20" fillId="35" borderId="25" xfId="44" applyNumberFormat="1" applyFont="1" applyFill="1" applyBorder="1" applyAlignment="1">
      <alignment horizontal="center"/>
    </xf>
    <xf numFmtId="166" fontId="20" fillId="34" borderId="25" xfId="44" applyNumberFormat="1" applyFont="1" applyFill="1" applyBorder="1" applyAlignment="1">
      <alignment horizontal="center"/>
    </xf>
    <xf numFmtId="166" fontId="20" fillId="0" borderId="34" xfId="44" applyNumberFormat="1" applyFont="1" applyBorder="1" applyAlignment="1">
      <alignment horizontal="center"/>
    </xf>
    <xf numFmtId="166" fontId="19" fillId="0" borderId="32" xfId="44" applyNumberFormat="1" applyFont="1" applyBorder="1" applyAlignment="1">
      <alignment horizontal="center"/>
    </xf>
    <xf numFmtId="0" fontId="20" fillId="0" borderId="0" xfId="0" applyFont="1" applyFill="1" applyAlignment="1">
      <alignment horizontal="center"/>
    </xf>
    <xf numFmtId="2" fontId="20" fillId="0" borderId="0" xfId="0" applyNumberFormat="1" applyFont="1" applyAlignment="1">
      <alignment horizontal="center"/>
    </xf>
    <xf numFmtId="3" fontId="20" fillId="0" borderId="0" xfId="0" applyNumberFormat="1" applyFont="1" applyAlignment="1">
      <alignment horizontal="center"/>
    </xf>
    <xf numFmtId="167" fontId="20" fillId="0" borderId="0" xfId="0" applyNumberFormat="1" applyFont="1" applyAlignment="1">
      <alignment horizontal="center"/>
    </xf>
    <xf numFmtId="4" fontId="20" fillId="0" borderId="0" xfId="0" applyNumberFormat="1" applyFont="1" applyAlignment="1">
      <alignment horizontal="center"/>
    </xf>
    <xf numFmtId="0" fontId="20" fillId="0" borderId="0" xfId="0" applyFont="1" applyFill="1" applyAlignment="1">
      <alignment horizontal="center" wrapText="1"/>
    </xf>
    <xf numFmtId="3" fontId="24" fillId="33" borderId="0" xfId="0" quotePrefix="1" applyNumberFormat="1" applyFont="1" applyFill="1" applyBorder="1" applyAlignment="1">
      <alignment horizontal="center"/>
    </xf>
    <xf numFmtId="3" fontId="24" fillId="34" borderId="0" xfId="0" quotePrefix="1" applyNumberFormat="1" applyFont="1" applyFill="1" applyBorder="1" applyAlignment="1">
      <alignment horizontal="center"/>
    </xf>
    <xf numFmtId="3" fontId="24" fillId="35" borderId="0" xfId="0" quotePrefix="1" applyNumberFormat="1" applyFont="1" applyFill="1" applyBorder="1" applyAlignment="1">
      <alignment horizontal="center"/>
    </xf>
    <xf numFmtId="0" fontId="20" fillId="34" borderId="0" xfId="0" applyFont="1" applyFill="1" applyAlignment="1">
      <alignment horizontal="center"/>
    </xf>
    <xf numFmtId="3" fontId="24" fillId="38" borderId="0" xfId="0" quotePrefix="1" applyNumberFormat="1" applyFont="1" applyFill="1" applyBorder="1" applyAlignment="1">
      <alignment horizontal="center"/>
    </xf>
    <xf numFmtId="0" fontId="20" fillId="35" borderId="0" xfId="0" applyFont="1" applyFill="1" applyAlignment="1">
      <alignment horizontal="center"/>
    </xf>
    <xf numFmtId="0" fontId="20" fillId="33" borderId="0" xfId="0" applyFont="1" applyFill="1" applyAlignment="1">
      <alignment horizontal="center"/>
    </xf>
    <xf numFmtId="3" fontId="0" fillId="0" borderId="0" xfId="0" applyNumberFormat="1"/>
    <xf numFmtId="3" fontId="24" fillId="0" borderId="0" xfId="0" quotePrefix="1" applyNumberFormat="1" applyFont="1" applyFill="1" applyBorder="1" applyAlignment="1">
      <alignment horizontal="center"/>
    </xf>
    <xf numFmtId="2" fontId="21"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3" fontId="21" fillId="0" borderId="0" xfId="7" applyNumberFormat="1" applyFont="1" applyFill="1" applyBorder="1" applyAlignment="1">
      <alignment horizontal="center"/>
    </xf>
    <xf numFmtId="165" fontId="21" fillId="0" borderId="0" xfId="7" applyNumberFormat="1" applyFont="1" applyFill="1" applyBorder="1" applyAlignment="1">
      <alignment horizontal="center"/>
    </xf>
    <xf numFmtId="2" fontId="21" fillId="0" borderId="11" xfId="7" applyNumberFormat="1" applyFont="1" applyFill="1" applyBorder="1" applyAlignment="1">
      <alignment horizontal="center"/>
    </xf>
    <xf numFmtId="0" fontId="21" fillId="0" borderId="14" xfId="0" applyFont="1" applyFill="1" applyBorder="1" applyAlignment="1">
      <alignment horizontal="center"/>
    </xf>
    <xf numFmtId="0" fontId="21" fillId="0" borderId="0" xfId="0" applyFont="1" applyFill="1" applyBorder="1" applyAlignment="1">
      <alignment horizontal="center"/>
    </xf>
    <xf numFmtId="2" fontId="21" fillId="0" borderId="0" xfId="7" applyNumberFormat="1" applyFont="1" applyFill="1" applyBorder="1" applyAlignment="1">
      <alignment horizontal="center"/>
    </xf>
    <xf numFmtId="1" fontId="21"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0" fontId="21" fillId="0" borderId="23" xfId="0" applyFont="1" applyFill="1" applyBorder="1" applyAlignment="1">
      <alignment horizontal="center"/>
    </xf>
    <xf numFmtId="3" fontId="21" fillId="0" borderId="10" xfId="0" applyNumberFormat="1" applyFont="1" applyFill="1" applyBorder="1" applyAlignment="1">
      <alignment horizontal="center"/>
    </xf>
    <xf numFmtId="0" fontId="21" fillId="0" borderId="11" xfId="0" applyFont="1" applyFill="1" applyBorder="1" applyAlignment="1">
      <alignment horizontal="center"/>
    </xf>
    <xf numFmtId="165" fontId="21" fillId="0" borderId="0" xfId="0" applyNumberFormat="1" applyFont="1" applyFill="1" applyBorder="1" applyAlignment="1">
      <alignment horizontal="center"/>
    </xf>
    <xf numFmtId="0" fontId="21" fillId="0" borderId="0" xfId="7" applyFont="1" applyFill="1" applyBorder="1" applyAlignment="1">
      <alignment horizontal="center"/>
    </xf>
    <xf numFmtId="49" fontId="21" fillId="0" borderId="0" xfId="0" applyNumberFormat="1" applyFont="1" applyFill="1" applyBorder="1" applyAlignment="1">
      <alignment horizontal="center"/>
    </xf>
    <xf numFmtId="0" fontId="21" fillId="0" borderId="14" xfId="0" applyFont="1" applyFill="1" applyBorder="1" applyAlignment="1">
      <alignment horizontal="left"/>
    </xf>
    <xf numFmtId="0" fontId="21" fillId="0" borderId="14" xfId="7" applyFont="1" applyFill="1" applyBorder="1" applyAlignment="1">
      <alignment horizontal="left"/>
    </xf>
    <xf numFmtId="0" fontId="21" fillId="0" borderId="0" xfId="0" applyFont="1" applyFill="1" applyBorder="1" applyAlignment="1">
      <alignment horizontal="left"/>
    </xf>
    <xf numFmtId="2" fontId="21" fillId="33" borderId="0" xfId="0" applyNumberFormat="1" applyFont="1" applyFill="1" applyBorder="1" applyAlignment="1">
      <alignment horizontal="center"/>
    </xf>
    <xf numFmtId="3" fontId="21" fillId="33" borderId="0" xfId="0" applyNumberFormat="1" applyFont="1" applyFill="1" applyBorder="1" applyAlignment="1">
      <alignment horizontal="center"/>
    </xf>
    <xf numFmtId="3" fontId="21" fillId="33" borderId="0" xfId="7" applyNumberFormat="1" applyFont="1" applyFill="1" applyBorder="1" applyAlignment="1">
      <alignment horizontal="center"/>
    </xf>
    <xf numFmtId="165" fontId="21" fillId="33" borderId="0" xfId="7" applyNumberFormat="1" applyFont="1" applyFill="1" applyBorder="1" applyAlignment="1">
      <alignment horizontal="center"/>
    </xf>
    <xf numFmtId="2" fontId="21" fillId="33" borderId="11" xfId="7" applyNumberFormat="1" applyFont="1" applyFill="1" applyBorder="1" applyAlignment="1">
      <alignment horizontal="center"/>
    </xf>
    <xf numFmtId="0" fontId="21" fillId="33" borderId="14" xfId="0" applyFont="1" applyFill="1" applyBorder="1" applyAlignment="1">
      <alignment horizontal="center"/>
    </xf>
    <xf numFmtId="0" fontId="21" fillId="33" borderId="0" xfId="0" applyFont="1" applyFill="1" applyBorder="1" applyAlignment="1">
      <alignment horizontal="center"/>
    </xf>
    <xf numFmtId="2" fontId="21" fillId="34" borderId="0" xfId="0" applyNumberFormat="1" applyFont="1" applyFill="1" applyBorder="1" applyAlignment="1">
      <alignment horizontal="center"/>
    </xf>
    <xf numFmtId="3" fontId="21" fillId="34" borderId="0" xfId="0" applyNumberFormat="1" applyFont="1" applyFill="1" applyBorder="1" applyAlignment="1">
      <alignment horizontal="center"/>
    </xf>
    <xf numFmtId="3" fontId="21" fillId="34" borderId="0" xfId="7" applyNumberFormat="1" applyFont="1" applyFill="1" applyBorder="1" applyAlignment="1">
      <alignment horizontal="center"/>
    </xf>
    <xf numFmtId="165" fontId="21" fillId="34" borderId="0" xfId="7" applyNumberFormat="1" applyFont="1" applyFill="1" applyBorder="1" applyAlignment="1">
      <alignment horizontal="center"/>
    </xf>
    <xf numFmtId="2" fontId="21" fillId="34" borderId="11" xfId="7" applyNumberFormat="1" applyFont="1" applyFill="1" applyBorder="1" applyAlignment="1">
      <alignment horizontal="center"/>
    </xf>
    <xf numFmtId="0" fontId="21" fillId="34" borderId="14" xfId="0" applyFont="1" applyFill="1" applyBorder="1" applyAlignment="1">
      <alignment horizontal="center"/>
    </xf>
    <xf numFmtId="0" fontId="21" fillId="34" borderId="0" xfId="0" applyFont="1" applyFill="1" applyBorder="1" applyAlignment="1">
      <alignment horizontal="center"/>
    </xf>
    <xf numFmtId="2" fontId="21" fillId="35" borderId="0" xfId="7" applyNumberFormat="1" applyFont="1" applyFill="1" applyBorder="1" applyAlignment="1">
      <alignment horizontal="center"/>
    </xf>
    <xf numFmtId="3" fontId="21" fillId="35" borderId="0" xfId="7" applyNumberFormat="1" applyFont="1" applyFill="1" applyBorder="1" applyAlignment="1">
      <alignment horizontal="center"/>
    </xf>
    <xf numFmtId="165" fontId="21" fillId="35" borderId="0" xfId="7" applyNumberFormat="1" applyFont="1" applyFill="1" applyBorder="1" applyAlignment="1">
      <alignment horizontal="center"/>
    </xf>
    <xf numFmtId="2" fontId="21" fillId="35" borderId="11" xfId="7" applyNumberFormat="1" applyFont="1" applyFill="1" applyBorder="1" applyAlignment="1">
      <alignment horizontal="center"/>
    </xf>
    <xf numFmtId="2" fontId="21" fillId="39" borderId="0" xfId="7" applyNumberFormat="1" applyFont="1" applyFill="1" applyBorder="1" applyAlignment="1">
      <alignment horizontal="center"/>
    </xf>
    <xf numFmtId="3" fontId="21" fillId="39" borderId="0" xfId="7" applyNumberFormat="1" applyFont="1" applyFill="1" applyBorder="1" applyAlignment="1">
      <alignment horizontal="center"/>
    </xf>
    <xf numFmtId="165" fontId="21" fillId="39" borderId="0" xfId="7" applyNumberFormat="1" applyFont="1" applyFill="1" applyBorder="1" applyAlignment="1">
      <alignment horizontal="center"/>
    </xf>
    <xf numFmtId="2" fontId="21" fillId="39" borderId="11" xfId="7" applyNumberFormat="1" applyFont="1" applyFill="1" applyBorder="1" applyAlignment="1">
      <alignment horizontal="center"/>
    </xf>
    <xf numFmtId="9" fontId="21" fillId="39" borderId="14" xfId="7" applyNumberFormat="1" applyFont="1" applyFill="1" applyBorder="1" applyAlignment="1">
      <alignment horizontal="center"/>
    </xf>
    <xf numFmtId="0" fontId="21" fillId="35" borderId="0" xfId="0" applyFont="1" applyFill="1" applyBorder="1" applyAlignment="1">
      <alignment horizontal="center"/>
    </xf>
    <xf numFmtId="0" fontId="21" fillId="35" borderId="14" xfId="0" applyFont="1" applyFill="1" applyBorder="1" applyAlignment="1">
      <alignment horizontal="center"/>
    </xf>
    <xf numFmtId="2" fontId="21" fillId="35" borderId="0" xfId="0" applyNumberFormat="1" applyFont="1" applyFill="1" applyBorder="1" applyAlignment="1">
      <alignment horizontal="center"/>
    </xf>
    <xf numFmtId="3" fontId="21" fillId="35" borderId="0" xfId="0" applyNumberFormat="1" applyFont="1" applyFill="1" applyBorder="1" applyAlignment="1">
      <alignment horizontal="center"/>
    </xf>
    <xf numFmtId="3" fontId="21" fillId="38" borderId="0" xfId="7" applyNumberFormat="1" applyFont="1" applyFill="1" applyBorder="1" applyAlignment="1">
      <alignment horizontal="center"/>
    </xf>
    <xf numFmtId="165" fontId="21" fillId="38" borderId="0" xfId="7" applyNumberFormat="1" applyFont="1" applyFill="1" applyBorder="1" applyAlignment="1">
      <alignment horizontal="center"/>
    </xf>
    <xf numFmtId="2" fontId="21" fillId="38" borderId="11" xfId="7" applyNumberFormat="1" applyFont="1" applyFill="1" applyBorder="1" applyAlignment="1">
      <alignment horizontal="center"/>
    </xf>
    <xf numFmtId="0" fontId="21" fillId="38" borderId="14" xfId="0" applyFont="1" applyFill="1" applyBorder="1" applyAlignment="1">
      <alignment horizontal="center"/>
    </xf>
    <xf numFmtId="0" fontId="21" fillId="38" borderId="0" xfId="0" applyFont="1" applyFill="1" applyBorder="1" applyAlignment="1">
      <alignment horizontal="center"/>
    </xf>
    <xf numFmtId="9" fontId="21" fillId="39" borderId="0" xfId="7" applyNumberFormat="1" applyFont="1" applyFill="1" applyBorder="1" applyAlignment="1">
      <alignment horizontal="center"/>
    </xf>
    <xf numFmtId="0" fontId="21" fillId="33" borderId="0" xfId="0" applyFont="1" applyFill="1" applyBorder="1" applyAlignment="1">
      <alignment horizontal="left"/>
    </xf>
    <xf numFmtId="4" fontId="21" fillId="33" borderId="0" xfId="0" applyNumberFormat="1" applyFont="1" applyFill="1" applyBorder="1" applyAlignment="1">
      <alignment horizontal="center"/>
    </xf>
    <xf numFmtId="2" fontId="21" fillId="33" borderId="0" xfId="7" applyNumberFormat="1" applyFont="1" applyFill="1" applyBorder="1" applyAlignment="1">
      <alignment horizontal="center"/>
    </xf>
    <xf numFmtId="0" fontId="21" fillId="34" borderId="0" xfId="0" applyFont="1" applyFill="1" applyBorder="1" applyAlignment="1">
      <alignment horizontal="left"/>
    </xf>
    <xf numFmtId="4" fontId="21" fillId="34" borderId="0" xfId="0" applyNumberFormat="1" applyFont="1" applyFill="1" applyBorder="1" applyAlignment="1">
      <alignment horizontal="center"/>
    </xf>
    <xf numFmtId="2" fontId="21" fillId="34" borderId="0" xfId="7" applyNumberFormat="1" applyFont="1" applyFill="1" applyBorder="1" applyAlignment="1">
      <alignment horizontal="center"/>
    </xf>
    <xf numFmtId="0" fontId="21" fillId="35" borderId="0" xfId="0" applyFont="1" applyFill="1" applyBorder="1" applyAlignment="1">
      <alignment horizontal="left"/>
    </xf>
    <xf numFmtId="4" fontId="21" fillId="35" borderId="0" xfId="0" applyNumberFormat="1" applyFont="1" applyFill="1" applyBorder="1" applyAlignment="1">
      <alignment horizontal="center"/>
    </xf>
    <xf numFmtId="0" fontId="21" fillId="38" borderId="0" xfId="0" applyFont="1" applyFill="1" applyBorder="1" applyAlignment="1">
      <alignment horizontal="left"/>
    </xf>
    <xf numFmtId="2" fontId="21" fillId="38" borderId="0" xfId="0" applyNumberFormat="1" applyFont="1" applyFill="1" applyBorder="1" applyAlignment="1">
      <alignment horizontal="center"/>
    </xf>
    <xf numFmtId="4" fontId="21" fillId="38" borderId="0" xfId="0" applyNumberFormat="1" applyFont="1" applyFill="1" applyBorder="1" applyAlignment="1">
      <alignment horizontal="center"/>
    </xf>
    <xf numFmtId="3" fontId="21" fillId="38" borderId="0" xfId="0" applyNumberFormat="1" applyFont="1" applyFill="1" applyBorder="1" applyAlignment="1">
      <alignment horizontal="center"/>
    </xf>
    <xf numFmtId="2" fontId="21" fillId="38" borderId="0" xfId="7" applyNumberFormat="1" applyFont="1" applyFill="1" applyBorder="1" applyAlignment="1">
      <alignment horizontal="center"/>
    </xf>
    <xf numFmtId="0" fontId="21" fillId="39" borderId="0" xfId="7" applyFont="1" applyFill="1" applyBorder="1" applyAlignment="1">
      <alignment horizontal="left"/>
    </xf>
    <xf numFmtId="4" fontId="21" fillId="39" borderId="0" xfId="7" applyNumberFormat="1" applyFont="1" applyFill="1" applyBorder="1" applyAlignment="1">
      <alignment horizontal="center"/>
    </xf>
    <xf numFmtId="3" fontId="21" fillId="39" borderId="0" xfId="7" applyNumberFormat="1" applyFont="1" applyFill="1" applyBorder="1" applyAlignment="1">
      <alignment horizontal="center" wrapText="1"/>
    </xf>
    <xf numFmtId="4" fontId="21" fillId="0" borderId="0" xfId="0" applyNumberFormat="1" applyFont="1" applyFill="1" applyBorder="1" applyAlignment="1">
      <alignment horizontal="center"/>
    </xf>
    <xf numFmtId="2" fontId="21" fillId="33" borderId="14" xfId="0" applyNumberFormat="1" applyFont="1" applyFill="1" applyBorder="1" applyAlignment="1">
      <alignment horizontal="center"/>
    </xf>
    <xf numFmtId="2" fontId="21" fillId="34" borderId="14" xfId="0" applyNumberFormat="1" applyFont="1" applyFill="1" applyBorder="1" applyAlignment="1">
      <alignment horizontal="center"/>
    </xf>
    <xf numFmtId="2" fontId="21" fillId="35" borderId="14" xfId="0" applyNumberFormat="1" applyFont="1" applyFill="1" applyBorder="1" applyAlignment="1">
      <alignment horizontal="center"/>
    </xf>
    <xf numFmtId="2" fontId="21" fillId="38" borderId="14" xfId="0" applyNumberFormat="1" applyFont="1" applyFill="1" applyBorder="1" applyAlignment="1">
      <alignment horizontal="center"/>
    </xf>
    <xf numFmtId="2" fontId="21" fillId="39" borderId="14" xfId="7" applyNumberFormat="1" applyFont="1" applyFill="1" applyBorder="1" applyAlignment="1">
      <alignment horizontal="center"/>
    </xf>
    <xf numFmtId="2" fontId="21" fillId="0" borderId="14" xfId="0" applyNumberFormat="1" applyFont="1" applyFill="1" applyBorder="1" applyAlignment="1">
      <alignment horizontal="center"/>
    </xf>
    <xf numFmtId="2" fontId="24" fillId="33" borderId="14" xfId="0" quotePrefix="1" applyNumberFormat="1" applyFont="1" applyFill="1" applyBorder="1" applyAlignment="1">
      <alignment horizontal="center"/>
    </xf>
    <xf numFmtId="2" fontId="24" fillId="34" borderId="14" xfId="0" quotePrefix="1" applyNumberFormat="1" applyFont="1" applyFill="1" applyBorder="1" applyAlignment="1">
      <alignment horizontal="center"/>
    </xf>
    <xf numFmtId="2" fontId="24" fillId="35" borderId="14" xfId="0" quotePrefix="1" applyNumberFormat="1" applyFont="1" applyFill="1" applyBorder="1" applyAlignment="1">
      <alignment horizontal="center"/>
    </xf>
    <xf numFmtId="2" fontId="24" fillId="38" borderId="14" xfId="0" quotePrefix="1" applyNumberFormat="1" applyFont="1" applyFill="1" applyBorder="1" applyAlignment="1">
      <alignment horizontal="center"/>
    </xf>
    <xf numFmtId="2" fontId="21" fillId="39" borderId="14" xfId="7" applyNumberFormat="1" applyFont="1" applyFill="1" applyBorder="1" applyAlignment="1">
      <alignment horizontal="center" vertical="center" wrapText="1"/>
    </xf>
    <xf numFmtId="2" fontId="24" fillId="0" borderId="14" xfId="0" quotePrefix="1" applyNumberFormat="1" applyFont="1" applyFill="1" applyBorder="1" applyAlignment="1">
      <alignment horizontal="center"/>
    </xf>
    <xf numFmtId="3" fontId="21" fillId="33" borderId="36" xfId="0" applyNumberFormat="1" applyFont="1" applyFill="1" applyBorder="1" applyAlignment="1">
      <alignment horizontal="center"/>
    </xf>
    <xf numFmtId="167" fontId="21" fillId="33" borderId="15" xfId="0" applyNumberFormat="1" applyFont="1" applyFill="1" applyBorder="1" applyAlignment="1">
      <alignment horizontal="center"/>
    </xf>
    <xf numFmtId="3" fontId="21" fillId="34" borderId="36" xfId="0" applyNumberFormat="1" applyFont="1" applyFill="1" applyBorder="1" applyAlignment="1">
      <alignment horizontal="center"/>
    </xf>
    <xf numFmtId="167" fontId="21" fillId="34" borderId="15" xfId="0" applyNumberFormat="1" applyFont="1" applyFill="1" applyBorder="1" applyAlignment="1">
      <alignment horizontal="center"/>
    </xf>
    <xf numFmtId="3" fontId="21" fillId="35" borderId="36" xfId="0" applyNumberFormat="1" applyFont="1" applyFill="1" applyBorder="1" applyAlignment="1">
      <alignment horizontal="center"/>
    </xf>
    <xf numFmtId="167" fontId="21" fillId="35" borderId="15" xfId="0" applyNumberFormat="1" applyFont="1" applyFill="1" applyBorder="1" applyAlignment="1">
      <alignment horizontal="center"/>
    </xf>
    <xf numFmtId="3" fontId="21" fillId="38" borderId="36" xfId="0" applyNumberFormat="1" applyFont="1" applyFill="1" applyBorder="1" applyAlignment="1">
      <alignment horizontal="center"/>
    </xf>
    <xf numFmtId="167" fontId="21" fillId="38" borderId="15" xfId="0" applyNumberFormat="1" applyFont="1" applyFill="1" applyBorder="1" applyAlignment="1">
      <alignment horizontal="center"/>
    </xf>
    <xf numFmtId="3" fontId="21" fillId="39" borderId="36" xfId="7" applyNumberFormat="1" applyFont="1" applyFill="1" applyBorder="1" applyAlignment="1">
      <alignment horizontal="center"/>
    </xf>
    <xf numFmtId="167" fontId="21" fillId="39" borderId="15" xfId="7" applyNumberFormat="1" applyFont="1" applyFill="1" applyBorder="1" applyAlignment="1">
      <alignment horizontal="center"/>
    </xf>
    <xf numFmtId="3" fontId="21" fillId="0" borderId="36" xfId="0" applyNumberFormat="1" applyFont="1" applyFill="1" applyBorder="1" applyAlignment="1">
      <alignment horizontal="center"/>
    </xf>
    <xf numFmtId="167" fontId="21" fillId="0" borderId="15" xfId="0" applyNumberFormat="1" applyFont="1" applyFill="1" applyBorder="1" applyAlignment="1">
      <alignment horizontal="center"/>
    </xf>
    <xf numFmtId="164" fontId="21" fillId="33" borderId="23" xfId="7" applyNumberFormat="1" applyFont="1" applyFill="1" applyBorder="1" applyAlignment="1">
      <alignment horizontal="center"/>
    </xf>
    <xf numFmtId="3" fontId="21" fillId="33" borderId="11" xfId="0" applyNumberFormat="1" applyFont="1" applyFill="1" applyBorder="1" applyAlignment="1">
      <alignment horizontal="center"/>
    </xf>
    <xf numFmtId="164" fontId="21" fillId="34" borderId="23" xfId="7" applyNumberFormat="1" applyFont="1" applyFill="1" applyBorder="1" applyAlignment="1">
      <alignment horizontal="center"/>
    </xf>
    <xf numFmtId="3" fontId="21" fillId="34" borderId="11" xfId="0" applyNumberFormat="1" applyFont="1" applyFill="1" applyBorder="1" applyAlignment="1">
      <alignment horizontal="center"/>
    </xf>
    <xf numFmtId="164" fontId="21" fillId="35" borderId="23" xfId="7" applyNumberFormat="1" applyFont="1" applyFill="1" applyBorder="1" applyAlignment="1">
      <alignment horizontal="center"/>
    </xf>
    <xf numFmtId="3" fontId="21" fillId="35" borderId="11" xfId="0" applyNumberFormat="1" applyFont="1" applyFill="1" applyBorder="1" applyAlignment="1">
      <alignment horizontal="center"/>
    </xf>
    <xf numFmtId="164" fontId="21" fillId="38" borderId="23" xfId="7" applyNumberFormat="1" applyFont="1" applyFill="1" applyBorder="1" applyAlignment="1">
      <alignment horizontal="center"/>
    </xf>
    <xf numFmtId="3" fontId="21" fillId="38" borderId="11" xfId="0" applyNumberFormat="1" applyFont="1" applyFill="1" applyBorder="1" applyAlignment="1">
      <alignment horizontal="center"/>
    </xf>
    <xf numFmtId="164" fontId="21" fillId="39" borderId="23" xfId="7" applyNumberFormat="1" applyFont="1" applyFill="1" applyBorder="1" applyAlignment="1">
      <alignment horizontal="center"/>
    </xf>
    <xf numFmtId="3" fontId="21" fillId="39" borderId="11" xfId="7" applyNumberFormat="1" applyFont="1" applyFill="1" applyBorder="1" applyAlignment="1">
      <alignment horizontal="center"/>
    </xf>
    <xf numFmtId="164" fontId="21" fillId="0" borderId="23" xfId="7" applyNumberFormat="1" applyFont="1" applyFill="1" applyBorder="1" applyAlignment="1">
      <alignment horizontal="center"/>
    </xf>
    <xf numFmtId="3" fontId="21" fillId="0" borderId="11" xfId="0" applyNumberFormat="1" applyFont="1" applyFill="1" applyBorder="1" applyAlignment="1">
      <alignment horizontal="center"/>
    </xf>
    <xf numFmtId="3" fontId="22" fillId="0" borderId="11" xfId="0" applyNumberFormat="1" applyFont="1" applyFill="1" applyBorder="1" applyAlignment="1">
      <alignment horizontal="center"/>
    </xf>
    <xf numFmtId="3" fontId="21" fillId="33" borderId="10" xfId="0" applyNumberFormat="1" applyFont="1" applyFill="1" applyBorder="1" applyAlignment="1">
      <alignment horizontal="center"/>
    </xf>
    <xf numFmtId="3" fontId="21" fillId="34" borderId="10" xfId="0" applyNumberFormat="1" applyFont="1" applyFill="1" applyBorder="1" applyAlignment="1">
      <alignment horizontal="center"/>
    </xf>
    <xf numFmtId="3" fontId="21" fillId="35" borderId="10" xfId="0" applyNumberFormat="1" applyFont="1" applyFill="1" applyBorder="1" applyAlignment="1">
      <alignment horizontal="center"/>
    </xf>
    <xf numFmtId="3" fontId="21" fillId="38" borderId="10" xfId="0" applyNumberFormat="1" applyFont="1" applyFill="1" applyBorder="1" applyAlignment="1">
      <alignment horizontal="center"/>
    </xf>
    <xf numFmtId="3" fontId="21" fillId="39" borderId="10" xfId="7" applyNumberFormat="1" applyFont="1" applyFill="1" applyBorder="1" applyAlignment="1">
      <alignment horizontal="center"/>
    </xf>
    <xf numFmtId="1" fontId="21" fillId="0" borderId="14" xfId="0" applyNumberFormat="1" applyFont="1" applyFill="1" applyBorder="1" applyAlignment="1">
      <alignment horizontal="left"/>
    </xf>
    <xf numFmtId="0" fontId="20" fillId="38" borderId="56" xfId="0" applyFont="1" applyFill="1" applyBorder="1"/>
    <xf numFmtId="166" fontId="20" fillId="38" borderId="57" xfId="44" applyNumberFormat="1" applyFont="1" applyFill="1" applyBorder="1" applyAlignment="1">
      <alignment horizontal="center"/>
    </xf>
    <xf numFmtId="165" fontId="20" fillId="38" borderId="58" xfId="0" applyNumberFormat="1" applyFont="1" applyFill="1" applyBorder="1" applyAlignment="1">
      <alignment horizontal="center"/>
    </xf>
    <xf numFmtId="165" fontId="20" fillId="38" borderId="58" xfId="1" applyNumberFormat="1" applyFont="1" applyFill="1" applyBorder="1" applyAlignment="1">
      <alignment horizontal="center"/>
    </xf>
    <xf numFmtId="166" fontId="20" fillId="38" borderId="57" xfId="0" applyNumberFormat="1" applyFont="1" applyFill="1" applyBorder="1" applyAlignment="1">
      <alignment horizontal="center"/>
    </xf>
    <xf numFmtId="165" fontId="20" fillId="38" borderId="59" xfId="1" applyNumberFormat="1" applyFont="1" applyFill="1" applyBorder="1" applyAlignment="1">
      <alignment horizontal="center"/>
    </xf>
    <xf numFmtId="0" fontId="19" fillId="37" borderId="31" xfId="0" applyFont="1" applyFill="1" applyBorder="1"/>
    <xf numFmtId="166" fontId="19" fillId="37" borderId="55" xfId="44" applyNumberFormat="1" applyFont="1" applyFill="1" applyBorder="1" applyAlignment="1">
      <alignment horizontal="center"/>
    </xf>
    <xf numFmtId="10" fontId="20" fillId="37" borderId="55" xfId="0" applyNumberFormat="1" applyFont="1" applyFill="1" applyBorder="1" applyAlignment="1">
      <alignment horizontal="center"/>
    </xf>
    <xf numFmtId="0" fontId="19" fillId="37" borderId="55" xfId="0" applyFont="1" applyFill="1" applyBorder="1" applyAlignment="1">
      <alignment horizontal="center"/>
    </xf>
    <xf numFmtId="166" fontId="19" fillId="37" borderId="55" xfId="0" applyNumberFormat="1" applyFont="1" applyFill="1" applyBorder="1" applyAlignment="1">
      <alignment horizontal="center"/>
    </xf>
    <xf numFmtId="165" fontId="19" fillId="37" borderId="55" xfId="1" applyNumberFormat="1" applyFont="1" applyFill="1" applyBorder="1" applyAlignment="1">
      <alignment horizontal="center"/>
    </xf>
    <xf numFmtId="165" fontId="19" fillId="37" borderId="54" xfId="0" applyNumberFormat="1" applyFont="1" applyFill="1" applyBorder="1" applyAlignment="1">
      <alignment horizontal="center"/>
    </xf>
    <xf numFmtId="0" fontId="18" fillId="0" borderId="31" xfId="0" applyFont="1" applyFill="1" applyBorder="1" applyAlignment="1">
      <alignment vertical="center" wrapText="1"/>
    </xf>
    <xf numFmtId="0" fontId="19" fillId="0" borderId="66" xfId="0" quotePrefix="1" applyNumberFormat="1" applyFont="1" applyFill="1" applyBorder="1" applyAlignment="1">
      <alignment wrapText="1"/>
    </xf>
    <xf numFmtId="0" fontId="19" fillId="0" borderId="66" xfId="0" quotePrefix="1" applyNumberFormat="1" applyFont="1" applyFill="1" applyBorder="1" applyAlignment="1">
      <alignment horizontal="center" wrapText="1"/>
    </xf>
    <xf numFmtId="0" fontId="19" fillId="0" borderId="67" xfId="0" quotePrefix="1" applyNumberFormat="1" applyFont="1" applyFill="1" applyBorder="1" applyAlignment="1">
      <alignment wrapText="1"/>
    </xf>
    <xf numFmtId="0" fontId="19" fillId="0" borderId="68" xfId="0" quotePrefix="1" applyNumberFormat="1" applyFont="1" applyFill="1" applyBorder="1" applyAlignment="1">
      <alignment wrapText="1"/>
    </xf>
    <xf numFmtId="10" fontId="19" fillId="0" borderId="66" xfId="1" quotePrefix="1" applyNumberFormat="1" applyFont="1" applyFill="1" applyBorder="1" applyAlignment="1">
      <alignment wrapText="1"/>
    </xf>
    <xf numFmtId="0" fontId="19" fillId="0" borderId="66" xfId="0" applyNumberFormat="1" applyFont="1" applyFill="1" applyBorder="1" applyAlignment="1">
      <alignment horizontal="center" wrapText="1"/>
    </xf>
    <xf numFmtId="0" fontId="0" fillId="0" borderId="66" xfId="0" applyFill="1" applyBorder="1"/>
    <xf numFmtId="10" fontId="20" fillId="0" borderId="0" xfId="0" applyNumberFormat="1" applyFont="1" applyFill="1" applyAlignment="1">
      <alignment horizontal="center"/>
    </xf>
    <xf numFmtId="0" fontId="20" fillId="33" borderId="0" xfId="0" applyFont="1" applyFill="1" applyAlignment="1">
      <alignment horizontal="center" wrapText="1"/>
    </xf>
    <xf numFmtId="10" fontId="20" fillId="33" borderId="0" xfId="0" applyNumberFormat="1" applyFont="1" applyFill="1" applyAlignment="1">
      <alignment horizontal="center" wrapText="1"/>
    </xf>
    <xf numFmtId="10" fontId="20" fillId="33" borderId="0" xfId="0" applyNumberFormat="1" applyFont="1" applyFill="1" applyAlignment="1">
      <alignment horizontal="center"/>
    </xf>
    <xf numFmtId="10" fontId="20" fillId="34" borderId="0" xfId="0" applyNumberFormat="1" applyFont="1" applyFill="1" applyAlignment="1">
      <alignment horizontal="center"/>
    </xf>
    <xf numFmtId="10" fontId="20" fillId="35" borderId="0" xfId="0" applyNumberFormat="1" applyFont="1" applyFill="1" applyAlignment="1">
      <alignment horizontal="center"/>
    </xf>
    <xf numFmtId="0" fontId="20" fillId="38" borderId="0" xfId="0" applyFont="1" applyFill="1" applyAlignment="1">
      <alignment horizontal="center"/>
    </xf>
    <xf numFmtId="10" fontId="20" fillId="38" borderId="0" xfId="0" applyNumberFormat="1" applyFont="1" applyFill="1" applyAlignment="1">
      <alignment horizont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9" fillId="40" borderId="55" xfId="0" applyFont="1" applyFill="1" applyBorder="1" applyAlignment="1">
      <alignment horizontal="center" vertical="center"/>
    </xf>
    <xf numFmtId="0" fontId="19" fillId="40" borderId="54" xfId="0" applyFont="1" applyFill="1" applyBorder="1" applyAlignment="1">
      <alignment horizontal="center" vertical="center"/>
    </xf>
    <xf numFmtId="0" fontId="25" fillId="38" borderId="60" xfId="0" applyFont="1" applyFill="1" applyBorder="1" applyAlignment="1">
      <alignment horizontal="left" vertical="center" wrapText="1"/>
    </xf>
    <xf numFmtId="0" fontId="25" fillId="38" borderId="61" xfId="0" applyFont="1" applyFill="1" applyBorder="1" applyAlignment="1">
      <alignment horizontal="left" vertical="center" wrapText="1"/>
    </xf>
    <xf numFmtId="0" fontId="25" fillId="38" borderId="62" xfId="0" applyFont="1" applyFill="1" applyBorder="1" applyAlignment="1">
      <alignment horizontal="left" vertical="center" wrapText="1"/>
    </xf>
    <xf numFmtId="0" fontId="25" fillId="38" borderId="10" xfId="0" applyFont="1" applyFill="1" applyBorder="1" applyAlignment="1">
      <alignment horizontal="left" vertical="center" wrapText="1"/>
    </xf>
    <xf numFmtId="0" fontId="25" fillId="38" borderId="0" xfId="0" applyFont="1" applyFill="1" applyBorder="1" applyAlignment="1">
      <alignment horizontal="left" vertical="center" wrapText="1"/>
    </xf>
    <xf numFmtId="0" fontId="25" fillId="38" borderId="11" xfId="0" applyFont="1" applyFill="1" applyBorder="1" applyAlignment="1">
      <alignment horizontal="left" vertical="center" wrapText="1"/>
    </xf>
    <xf numFmtId="0" fontId="25" fillId="38" borderId="63" xfId="0" applyFont="1" applyFill="1" applyBorder="1" applyAlignment="1">
      <alignment horizontal="left" vertical="center" wrapText="1"/>
    </xf>
    <xf numFmtId="0" fontId="25" fillId="38" borderId="64" xfId="0" applyFont="1" applyFill="1" applyBorder="1" applyAlignment="1">
      <alignment horizontal="left" vertical="center" wrapText="1"/>
    </xf>
    <xf numFmtId="0" fontId="25" fillId="38" borderId="65" xfId="0" applyFont="1" applyFill="1" applyBorder="1" applyAlignment="1">
      <alignment horizontal="left" vertical="center" wrapText="1"/>
    </xf>
    <xf numFmtId="0" fontId="19" fillId="40" borderId="31" xfId="0" applyFont="1" applyFill="1" applyBorder="1" applyAlignment="1">
      <alignment horizontal="center" vertical="center" wrapText="1"/>
    </xf>
    <xf numFmtId="0" fontId="19" fillId="40" borderId="55" xfId="0" applyFont="1" applyFill="1" applyBorder="1" applyAlignment="1">
      <alignment horizontal="center" vertical="center" wrapText="1"/>
    </xf>
    <xf numFmtId="0" fontId="27" fillId="37" borderId="0" xfId="0" applyFont="1" applyFill="1"/>
    <xf numFmtId="0" fontId="20" fillId="37" borderId="0" xfId="0" applyFont="1" applyFill="1"/>
    <xf numFmtId="0" fontId="20" fillId="0" borderId="0" xfId="0" applyFont="1"/>
    <xf numFmtId="0" fontId="21" fillId="0" borderId="0" xfId="45" applyFont="1"/>
    <xf numFmtId="0" fontId="20" fillId="0" borderId="0" xfId="0" applyFont="1" applyAlignment="1">
      <alignment vertical="center"/>
    </xf>
    <xf numFmtId="0" fontId="29" fillId="0" borderId="0" xfId="0" applyFont="1" applyAlignment="1">
      <alignment vertical="center"/>
    </xf>
    <xf numFmtId="0" fontId="28" fillId="0" borderId="0" xfId="0" applyFont="1"/>
    <xf numFmtId="0" fontId="29" fillId="0" borderId="0" xfId="0" applyFont="1" applyAlignment="1">
      <alignment horizontal="center" vertical="center"/>
    </xf>
    <xf numFmtId="0" fontId="20" fillId="0" borderId="0" xfId="0" applyFont="1" applyAlignment="1">
      <alignment horizontal="right"/>
    </xf>
    <xf numFmtId="0" fontId="19" fillId="0" borderId="38" xfId="0" applyFont="1" applyFill="1" applyBorder="1" applyAlignment="1">
      <alignment vertical="center" wrapText="1"/>
    </xf>
    <xf numFmtId="2" fontId="19" fillId="0" borderId="38" xfId="0" applyNumberFormat="1" applyFont="1" applyFill="1" applyBorder="1" applyAlignment="1">
      <alignment horizontal="center" vertical="center" wrapText="1"/>
    </xf>
    <xf numFmtId="2" fontId="19" fillId="0" borderId="37" xfId="0" applyNumberFormat="1" applyFont="1" applyFill="1" applyBorder="1" applyAlignment="1">
      <alignment horizontal="center" vertical="center" wrapText="1"/>
    </xf>
    <xf numFmtId="0" fontId="19" fillId="0" borderId="39" xfId="0" applyFont="1" applyFill="1" applyBorder="1" applyAlignment="1">
      <alignment horizontal="center" vertical="center" wrapText="1"/>
    </xf>
    <xf numFmtId="3" fontId="19" fillId="0" borderId="39" xfId="0" applyNumberFormat="1" applyFont="1" applyFill="1" applyBorder="1" applyAlignment="1">
      <alignment horizontal="center" vertical="center" wrapText="1"/>
    </xf>
    <xf numFmtId="4" fontId="19" fillId="0" borderId="37" xfId="0" applyNumberFormat="1" applyFont="1" applyFill="1" applyBorder="1" applyAlignment="1">
      <alignment horizontal="center" vertical="center" wrapText="1"/>
    </xf>
    <xf numFmtId="3" fontId="22" fillId="0" borderId="43" xfId="0" applyNumberFormat="1" applyFont="1" applyFill="1" applyBorder="1" applyAlignment="1">
      <alignment horizontal="center" vertical="center" wrapText="1"/>
    </xf>
    <xf numFmtId="1" fontId="19" fillId="0" borderId="39" xfId="0" applyNumberFormat="1" applyFont="1" applyFill="1" applyBorder="1" applyAlignment="1">
      <alignment horizontal="center" vertical="center" wrapText="1"/>
    </xf>
    <xf numFmtId="1" fontId="19" fillId="0" borderId="37" xfId="0" applyNumberFormat="1" applyFont="1" applyFill="1" applyBorder="1" applyAlignment="1">
      <alignment horizontal="center" vertical="center" wrapText="1"/>
    </xf>
    <xf numFmtId="0" fontId="19" fillId="0" borderId="42" xfId="0" applyFont="1" applyFill="1" applyBorder="1" applyAlignment="1">
      <alignment horizontal="center" vertical="center" wrapText="1"/>
    </xf>
    <xf numFmtId="3" fontId="19" fillId="0" borderId="40"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3" fontId="19" fillId="0" borderId="42" xfId="0" applyNumberFormat="1"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9" xfId="0" applyFont="1" applyFill="1" applyBorder="1" applyAlignment="1">
      <alignment vertical="center" wrapText="1"/>
    </xf>
    <xf numFmtId="49" fontId="20" fillId="0" borderId="0" xfId="0" applyNumberFormat="1" applyFont="1" applyAlignment="1">
      <alignment vertical="center"/>
    </xf>
    <xf numFmtId="49" fontId="21" fillId="0" borderId="0" xfId="45" applyNumberFormat="1" applyFont="1"/>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0000000-0005-0000-0000-00001B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26DF-ACB4-45BC-AEF1-EC5BAAE341B8}">
  <dimension ref="A1:R46"/>
  <sheetViews>
    <sheetView workbookViewId="0">
      <selection activeCell="B28" sqref="B28"/>
    </sheetView>
  </sheetViews>
  <sheetFormatPr defaultColWidth="12.5703125" defaultRowHeight="12.75" x14ac:dyDescent="0.2"/>
  <cols>
    <col min="1" max="1" width="15.5703125" style="249" customWidth="1"/>
    <col min="2" max="2" width="20.28515625" style="249" customWidth="1"/>
    <col min="3" max="16384" width="12.5703125" style="249"/>
  </cols>
  <sheetData>
    <row r="1" spans="1:18" x14ac:dyDescent="0.2">
      <c r="A1" s="247" t="s">
        <v>308</v>
      </c>
      <c r="B1" s="248"/>
    </row>
    <row r="2" spans="1:18" x14ac:dyDescent="0.2">
      <c r="A2" s="250" t="s">
        <v>309</v>
      </c>
    </row>
    <row r="3" spans="1:18" x14ac:dyDescent="0.2">
      <c r="A3" s="249" t="s">
        <v>310</v>
      </c>
    </row>
    <row r="4" spans="1:18" x14ac:dyDescent="0.2">
      <c r="A4" s="249" t="s">
        <v>311</v>
      </c>
    </row>
    <row r="5" spans="1:18" x14ac:dyDescent="0.2">
      <c r="A5" s="249" t="s">
        <v>312</v>
      </c>
    </row>
    <row r="8" spans="1:18" x14ac:dyDescent="0.2">
      <c r="A8" s="247" t="s">
        <v>313</v>
      </c>
      <c r="B8" s="248"/>
    </row>
    <row r="9" spans="1:18" x14ac:dyDescent="0.2">
      <c r="A9" s="251" t="s">
        <v>314</v>
      </c>
      <c r="B9" s="252"/>
      <c r="C9" s="252"/>
      <c r="D9" s="252"/>
      <c r="E9" s="252"/>
      <c r="F9" s="252"/>
      <c r="G9" s="252"/>
      <c r="H9" s="252"/>
      <c r="I9" s="252"/>
      <c r="J9" s="252"/>
    </row>
    <row r="10" spans="1:18" x14ac:dyDescent="0.2">
      <c r="A10" s="251" t="s">
        <v>315</v>
      </c>
      <c r="B10" s="252"/>
      <c r="C10" s="252"/>
      <c r="D10" s="252"/>
      <c r="E10" s="252"/>
      <c r="F10" s="252"/>
      <c r="G10" s="252"/>
      <c r="H10" s="252"/>
      <c r="I10" s="252"/>
      <c r="J10" s="252"/>
      <c r="K10" s="252"/>
      <c r="L10" s="252"/>
      <c r="M10" s="252"/>
    </row>
    <row r="11" spans="1:18" x14ac:dyDescent="0.2">
      <c r="A11" s="251" t="s">
        <v>316</v>
      </c>
      <c r="B11" s="252"/>
      <c r="C11" s="252"/>
      <c r="D11" s="252"/>
      <c r="E11" s="252"/>
      <c r="F11" s="252"/>
      <c r="G11" s="252"/>
      <c r="H11" s="252"/>
      <c r="I11" s="252"/>
      <c r="J11" s="252"/>
      <c r="K11" s="252"/>
      <c r="L11" s="252"/>
      <c r="M11" s="252"/>
      <c r="N11" s="252"/>
      <c r="O11" s="252"/>
      <c r="P11" s="252"/>
      <c r="Q11" s="252"/>
      <c r="R11" s="252"/>
    </row>
    <row r="12" spans="1:18" x14ac:dyDescent="0.2">
      <c r="A12" s="251" t="s">
        <v>317</v>
      </c>
      <c r="B12" s="252"/>
      <c r="C12" s="252"/>
      <c r="D12" s="252"/>
      <c r="E12" s="252"/>
      <c r="F12" s="252"/>
      <c r="G12" s="252"/>
      <c r="H12" s="252"/>
      <c r="I12" s="252"/>
      <c r="J12" s="252"/>
      <c r="K12" s="252"/>
      <c r="L12" s="252"/>
      <c r="M12" s="252"/>
      <c r="N12" s="252"/>
      <c r="O12" s="252"/>
      <c r="P12" s="252"/>
      <c r="Q12" s="252"/>
    </row>
    <row r="13" spans="1:18" x14ac:dyDescent="0.2">
      <c r="A13" s="253" t="s">
        <v>318</v>
      </c>
      <c r="B13" s="254"/>
      <c r="C13" s="254"/>
      <c r="D13" s="254"/>
      <c r="E13" s="254"/>
      <c r="F13" s="254"/>
      <c r="G13" s="254"/>
      <c r="H13" s="254"/>
      <c r="I13" s="254"/>
      <c r="J13" s="254"/>
      <c r="K13" s="254"/>
      <c r="L13" s="254"/>
      <c r="M13" s="254"/>
      <c r="N13" s="254"/>
      <c r="O13" s="254"/>
      <c r="P13" s="254"/>
      <c r="Q13" s="254"/>
      <c r="R13" s="254"/>
    </row>
    <row r="15" spans="1:18" x14ac:dyDescent="0.2">
      <c r="E15" s="249" t="s">
        <v>319</v>
      </c>
    </row>
    <row r="16" spans="1:18" x14ac:dyDescent="0.2">
      <c r="A16" s="247" t="s">
        <v>320</v>
      </c>
      <c r="B16" s="248"/>
    </row>
    <row r="17" spans="1:2" x14ac:dyDescent="0.2">
      <c r="A17" s="249" t="s">
        <v>321</v>
      </c>
      <c r="B17" s="249" t="s">
        <v>322</v>
      </c>
    </row>
    <row r="19" spans="1:2" x14ac:dyDescent="0.2">
      <c r="A19" s="249" t="s">
        <v>323</v>
      </c>
      <c r="B19" s="250" t="s">
        <v>324</v>
      </c>
    </row>
    <row r="21" spans="1:2" x14ac:dyDescent="0.2">
      <c r="A21" s="249" t="s">
        <v>325</v>
      </c>
      <c r="B21" s="249" t="s">
        <v>326</v>
      </c>
    </row>
    <row r="22" spans="1:2" x14ac:dyDescent="0.2">
      <c r="B22" s="249" t="s">
        <v>327</v>
      </c>
    </row>
    <row r="23" spans="1:2" x14ac:dyDescent="0.2">
      <c r="B23" s="249" t="s">
        <v>328</v>
      </c>
    </row>
    <row r="25" spans="1:2" x14ac:dyDescent="0.2">
      <c r="A25" s="249" t="s">
        <v>329</v>
      </c>
      <c r="B25" s="249" t="s">
        <v>330</v>
      </c>
    </row>
    <row r="27" spans="1:2" x14ac:dyDescent="0.2">
      <c r="A27" s="249" t="s">
        <v>331</v>
      </c>
      <c r="B27" s="249" t="s">
        <v>332</v>
      </c>
    </row>
    <row r="30" spans="1:2" x14ac:dyDescent="0.2">
      <c r="A30" s="247" t="s">
        <v>333</v>
      </c>
      <c r="B30" s="248"/>
    </row>
    <row r="31" spans="1:2" x14ac:dyDescent="0.2">
      <c r="A31" s="249" t="s">
        <v>334</v>
      </c>
    </row>
    <row r="32" spans="1:2" x14ac:dyDescent="0.2">
      <c r="A32" s="250" t="s">
        <v>335</v>
      </c>
    </row>
    <row r="46" spans="1:1" x14ac:dyDescent="0.2">
      <c r="A46" s="255"/>
    </row>
  </sheetData>
  <hyperlinks>
    <hyperlink ref="B19" r:id="rId1" xr:uid="{A32792DB-DCCE-4E32-AD13-9885275BE08F}"/>
    <hyperlink ref="A2" r:id="rId2" xr:uid="{58BF5C5B-F27B-480B-B49E-BE6B7B79CE1D}"/>
    <hyperlink ref="A32" r:id="rId3" xr:uid="{F03E197B-C153-4F3F-8314-59B67DE5EBA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I179"/>
  <sheetViews>
    <sheetView workbookViewId="0">
      <pane ySplit="1" topLeftCell="A157" activePane="bottomLeft" state="frozen"/>
      <selection pane="bottomLeft" activeCell="V2" sqref="V2:V179"/>
    </sheetView>
  </sheetViews>
  <sheetFormatPr defaultRowHeight="12.75" x14ac:dyDescent="0.2"/>
  <cols>
    <col min="1" max="1" width="12.42578125" style="74" bestFit="1" customWidth="1"/>
    <col min="2" max="21" width="9.140625" style="74"/>
    <col min="22" max="22" width="12.5703125" style="74" bestFit="1" customWidth="1"/>
    <col min="23" max="233" width="9.140625" style="74"/>
    <col min="234" max="234" width="12.42578125" style="74" bestFit="1" customWidth="1"/>
    <col min="235" max="237" width="9.140625" style="74" bestFit="1" customWidth="1"/>
    <col min="238" max="238" width="12.5703125" style="74" bestFit="1" customWidth="1"/>
    <col min="239" max="239" width="8.42578125" style="74" bestFit="1" customWidth="1"/>
    <col min="240" max="240" width="8.85546875" style="74" bestFit="1" customWidth="1"/>
    <col min="241" max="243" width="12" style="74" bestFit="1" customWidth="1"/>
    <col min="244" max="244" width="13.5703125" style="74" bestFit="1" customWidth="1"/>
    <col min="245" max="489" width="9.140625" style="74"/>
    <col min="490" max="490" width="12.42578125" style="74" bestFit="1" customWidth="1"/>
    <col min="491" max="493" width="9.140625" style="74" bestFit="1" customWidth="1"/>
    <col min="494" max="494" width="12.5703125" style="74" bestFit="1" customWidth="1"/>
    <col min="495" max="495" width="8.42578125" style="74" bestFit="1" customWidth="1"/>
    <col min="496" max="496" width="8.85546875" style="74" bestFit="1" customWidth="1"/>
    <col min="497" max="499" width="12" style="74" bestFit="1" customWidth="1"/>
    <col min="500" max="500" width="13.5703125" style="74" bestFit="1" customWidth="1"/>
    <col min="501" max="745" width="9.140625" style="74"/>
    <col min="746" max="746" width="12.42578125" style="74" bestFit="1" customWidth="1"/>
    <col min="747" max="749" width="9.140625" style="74" bestFit="1" customWidth="1"/>
    <col min="750" max="750" width="12.5703125" style="74" bestFit="1" customWidth="1"/>
    <col min="751" max="751" width="8.42578125" style="74" bestFit="1" customWidth="1"/>
    <col min="752" max="752" width="8.85546875" style="74" bestFit="1" customWidth="1"/>
    <col min="753" max="755" width="12" style="74" bestFit="1" customWidth="1"/>
    <col min="756" max="756" width="13.5703125" style="74" bestFit="1" customWidth="1"/>
    <col min="757" max="1001" width="9.140625" style="74"/>
    <col min="1002" max="1002" width="12.42578125" style="74" bestFit="1" customWidth="1"/>
    <col min="1003" max="1005" width="9.140625" style="74" bestFit="1" customWidth="1"/>
    <col min="1006" max="1006" width="12.5703125" style="74" bestFit="1" customWidth="1"/>
    <col min="1007" max="1007" width="8.42578125" style="74" bestFit="1" customWidth="1"/>
    <col min="1008" max="1008" width="8.85546875" style="74" bestFit="1" customWidth="1"/>
    <col min="1009" max="1011" width="12" style="74" bestFit="1" customWidth="1"/>
    <col min="1012" max="1012" width="13.5703125" style="74" bestFit="1" customWidth="1"/>
    <col min="1013" max="1257" width="9.140625" style="74"/>
    <col min="1258" max="1258" width="12.42578125" style="74" bestFit="1" customWidth="1"/>
    <col min="1259" max="1261" width="9.140625" style="74" bestFit="1" customWidth="1"/>
    <col min="1262" max="1262" width="12.5703125" style="74" bestFit="1" customWidth="1"/>
    <col min="1263" max="1263" width="8.42578125" style="74" bestFit="1" customWidth="1"/>
    <col min="1264" max="1264" width="8.85546875" style="74" bestFit="1" customWidth="1"/>
    <col min="1265" max="1267" width="12" style="74" bestFit="1" customWidth="1"/>
    <col min="1268" max="1268" width="13.5703125" style="74" bestFit="1" customWidth="1"/>
    <col min="1269" max="1513" width="9.140625" style="74"/>
    <col min="1514" max="1514" width="12.42578125" style="74" bestFit="1" customWidth="1"/>
    <col min="1515" max="1517" width="9.140625" style="74" bestFit="1" customWidth="1"/>
    <col min="1518" max="1518" width="12.5703125" style="74" bestFit="1" customWidth="1"/>
    <col min="1519" max="1519" width="8.42578125" style="74" bestFit="1" customWidth="1"/>
    <col min="1520" max="1520" width="8.85546875" style="74" bestFit="1" customWidth="1"/>
    <col min="1521" max="1523" width="12" style="74" bestFit="1" customWidth="1"/>
    <col min="1524" max="1524" width="13.5703125" style="74" bestFit="1" customWidth="1"/>
    <col min="1525" max="1769" width="9.140625" style="74"/>
    <col min="1770" max="1770" width="12.42578125" style="74" bestFit="1" customWidth="1"/>
    <col min="1771" max="1773" width="9.140625" style="74" bestFit="1" customWidth="1"/>
    <col min="1774" max="1774" width="12.5703125" style="74" bestFit="1" customWidth="1"/>
    <col min="1775" max="1775" width="8.42578125" style="74" bestFit="1" customWidth="1"/>
    <col min="1776" max="1776" width="8.85546875" style="74" bestFit="1" customWidth="1"/>
    <col min="1777" max="1779" width="12" style="74" bestFit="1" customWidth="1"/>
    <col min="1780" max="1780" width="13.5703125" style="74" bestFit="1" customWidth="1"/>
    <col min="1781" max="2025" width="9.140625" style="74"/>
    <col min="2026" max="2026" width="12.42578125" style="74" bestFit="1" customWidth="1"/>
    <col min="2027" max="2029" width="9.140625" style="74" bestFit="1" customWidth="1"/>
    <col min="2030" max="2030" width="12.5703125" style="74" bestFit="1" customWidth="1"/>
    <col min="2031" max="2031" width="8.42578125" style="74" bestFit="1" customWidth="1"/>
    <col min="2032" max="2032" width="8.85546875" style="74" bestFit="1" customWidth="1"/>
    <col min="2033" max="2035" width="12" style="74" bestFit="1" customWidth="1"/>
    <col min="2036" max="2036" width="13.5703125" style="74" bestFit="1" customWidth="1"/>
    <col min="2037" max="2281" width="9.140625" style="74"/>
    <col min="2282" max="2282" width="12.42578125" style="74" bestFit="1" customWidth="1"/>
    <col min="2283" max="2285" width="9.140625" style="74" bestFit="1" customWidth="1"/>
    <col min="2286" max="2286" width="12.5703125" style="74" bestFit="1" customWidth="1"/>
    <col min="2287" max="2287" width="8.42578125" style="74" bestFit="1" customWidth="1"/>
    <col min="2288" max="2288" width="8.85546875" style="74" bestFit="1" customWidth="1"/>
    <col min="2289" max="2291" width="12" style="74" bestFit="1" customWidth="1"/>
    <col min="2292" max="2292" width="13.5703125" style="74" bestFit="1" customWidth="1"/>
    <col min="2293" max="2537" width="9.140625" style="74"/>
    <col min="2538" max="2538" width="12.42578125" style="74" bestFit="1" customWidth="1"/>
    <col min="2539" max="2541" width="9.140625" style="74" bestFit="1" customWidth="1"/>
    <col min="2542" max="2542" width="12.5703125" style="74" bestFit="1" customWidth="1"/>
    <col min="2543" max="2543" width="8.42578125" style="74" bestFit="1" customWidth="1"/>
    <col min="2544" max="2544" width="8.85546875" style="74" bestFit="1" customWidth="1"/>
    <col min="2545" max="2547" width="12" style="74" bestFit="1" customWidth="1"/>
    <col min="2548" max="2548" width="13.5703125" style="74" bestFit="1" customWidth="1"/>
    <col min="2549" max="2793" width="9.140625" style="74"/>
    <col min="2794" max="2794" width="12.42578125" style="74" bestFit="1" customWidth="1"/>
    <col min="2795" max="2797" width="9.140625" style="74" bestFit="1" customWidth="1"/>
    <col min="2798" max="2798" width="12.5703125" style="74" bestFit="1" customWidth="1"/>
    <col min="2799" max="2799" width="8.42578125" style="74" bestFit="1" customWidth="1"/>
    <col min="2800" max="2800" width="8.85546875" style="74" bestFit="1" customWidth="1"/>
    <col min="2801" max="2803" width="12" style="74" bestFit="1" customWidth="1"/>
    <col min="2804" max="2804" width="13.5703125" style="74" bestFit="1" customWidth="1"/>
    <col min="2805" max="3049" width="9.140625" style="74"/>
    <col min="3050" max="3050" width="12.42578125" style="74" bestFit="1" customWidth="1"/>
    <col min="3051" max="3053" width="9.140625" style="74" bestFit="1" customWidth="1"/>
    <col min="3054" max="3054" width="12.5703125" style="74" bestFit="1" customWidth="1"/>
    <col min="3055" max="3055" width="8.42578125" style="74" bestFit="1" customWidth="1"/>
    <col min="3056" max="3056" width="8.85546875" style="74" bestFit="1" customWidth="1"/>
    <col min="3057" max="3059" width="12" style="74" bestFit="1" customWidth="1"/>
    <col min="3060" max="3060" width="13.5703125" style="74" bestFit="1" customWidth="1"/>
    <col min="3061" max="3305" width="9.140625" style="74"/>
    <col min="3306" max="3306" width="12.42578125" style="74" bestFit="1" customWidth="1"/>
    <col min="3307" max="3309" width="9.140625" style="74" bestFit="1" customWidth="1"/>
    <col min="3310" max="3310" width="12.5703125" style="74" bestFit="1" customWidth="1"/>
    <col min="3311" max="3311" width="8.42578125" style="74" bestFit="1" customWidth="1"/>
    <col min="3312" max="3312" width="8.85546875" style="74" bestFit="1" customWidth="1"/>
    <col min="3313" max="3315" width="12" style="74" bestFit="1" customWidth="1"/>
    <col min="3316" max="3316" width="13.5703125" style="74" bestFit="1" customWidth="1"/>
    <col min="3317" max="3561" width="9.140625" style="74"/>
    <col min="3562" max="3562" width="12.42578125" style="74" bestFit="1" customWidth="1"/>
    <col min="3563" max="3565" width="9.140625" style="74" bestFit="1" customWidth="1"/>
    <col min="3566" max="3566" width="12.5703125" style="74" bestFit="1" customWidth="1"/>
    <col min="3567" max="3567" width="8.42578125" style="74" bestFit="1" customWidth="1"/>
    <col min="3568" max="3568" width="8.85546875" style="74" bestFit="1" customWidth="1"/>
    <col min="3569" max="3571" width="12" style="74" bestFit="1" customWidth="1"/>
    <col min="3572" max="3572" width="13.5703125" style="74" bestFit="1" customWidth="1"/>
    <col min="3573" max="3817" width="9.140625" style="74"/>
    <col min="3818" max="3818" width="12.42578125" style="74" bestFit="1" customWidth="1"/>
    <col min="3819" max="3821" width="9.140625" style="74" bestFit="1" customWidth="1"/>
    <col min="3822" max="3822" width="12.5703125" style="74" bestFit="1" customWidth="1"/>
    <col min="3823" max="3823" width="8.42578125" style="74" bestFit="1" customWidth="1"/>
    <col min="3824" max="3824" width="8.85546875" style="74" bestFit="1" customWidth="1"/>
    <col min="3825" max="3827" width="12" style="74" bestFit="1" customWidth="1"/>
    <col min="3828" max="3828" width="13.5703125" style="74" bestFit="1" customWidth="1"/>
    <col min="3829" max="4073" width="9.140625" style="74"/>
    <col min="4074" max="4074" width="12.42578125" style="74" bestFit="1" customWidth="1"/>
    <col min="4075" max="4077" width="9.140625" style="74" bestFit="1" customWidth="1"/>
    <col min="4078" max="4078" width="12.5703125" style="74" bestFit="1" customWidth="1"/>
    <col min="4079" max="4079" width="8.42578125" style="74" bestFit="1" customWidth="1"/>
    <col min="4080" max="4080" width="8.85546875" style="74" bestFit="1" customWidth="1"/>
    <col min="4081" max="4083" width="12" style="74" bestFit="1" customWidth="1"/>
    <col min="4084" max="4084" width="13.5703125" style="74" bestFit="1" customWidth="1"/>
    <col min="4085" max="4329" width="9.140625" style="74"/>
    <col min="4330" max="4330" width="12.42578125" style="74" bestFit="1" customWidth="1"/>
    <col min="4331" max="4333" width="9.140625" style="74" bestFit="1" customWidth="1"/>
    <col min="4334" max="4334" width="12.5703125" style="74" bestFit="1" customWidth="1"/>
    <col min="4335" max="4335" width="8.42578125" style="74" bestFit="1" customWidth="1"/>
    <col min="4336" max="4336" width="8.85546875" style="74" bestFit="1" customWidth="1"/>
    <col min="4337" max="4339" width="12" style="74" bestFit="1" customWidth="1"/>
    <col min="4340" max="4340" width="13.5703125" style="74" bestFit="1" customWidth="1"/>
    <col min="4341" max="4585" width="9.140625" style="74"/>
    <col min="4586" max="4586" width="12.42578125" style="74" bestFit="1" customWidth="1"/>
    <col min="4587" max="4589" width="9.140625" style="74" bestFit="1" customWidth="1"/>
    <col min="4590" max="4590" width="12.5703125" style="74" bestFit="1" customWidth="1"/>
    <col min="4591" max="4591" width="8.42578125" style="74" bestFit="1" customWidth="1"/>
    <col min="4592" max="4592" width="8.85546875" style="74" bestFit="1" customWidth="1"/>
    <col min="4593" max="4595" width="12" style="74" bestFit="1" customWidth="1"/>
    <col min="4596" max="4596" width="13.5703125" style="74" bestFit="1" customWidth="1"/>
    <col min="4597" max="4841" width="9.140625" style="74"/>
    <col min="4842" max="4842" width="12.42578125" style="74" bestFit="1" customWidth="1"/>
    <col min="4843" max="4845" width="9.140625" style="74" bestFit="1" customWidth="1"/>
    <col min="4846" max="4846" width="12.5703125" style="74" bestFit="1" customWidth="1"/>
    <col min="4847" max="4847" width="8.42578125" style="74" bestFit="1" customWidth="1"/>
    <col min="4848" max="4848" width="8.85546875" style="74" bestFit="1" customWidth="1"/>
    <col min="4849" max="4851" width="12" style="74" bestFit="1" customWidth="1"/>
    <col min="4852" max="4852" width="13.5703125" style="74" bestFit="1" customWidth="1"/>
    <col min="4853" max="5097" width="9.140625" style="74"/>
    <col min="5098" max="5098" width="12.42578125" style="74" bestFit="1" customWidth="1"/>
    <col min="5099" max="5101" width="9.140625" style="74" bestFit="1" customWidth="1"/>
    <col min="5102" max="5102" width="12.5703125" style="74" bestFit="1" customWidth="1"/>
    <col min="5103" max="5103" width="8.42578125" style="74" bestFit="1" customWidth="1"/>
    <col min="5104" max="5104" width="8.85546875" style="74" bestFit="1" customWidth="1"/>
    <col min="5105" max="5107" width="12" style="74" bestFit="1" customWidth="1"/>
    <col min="5108" max="5108" width="13.5703125" style="74" bestFit="1" customWidth="1"/>
    <col min="5109" max="5353" width="9.140625" style="74"/>
    <col min="5354" max="5354" width="12.42578125" style="74" bestFit="1" customWidth="1"/>
    <col min="5355" max="5357" width="9.140625" style="74" bestFit="1" customWidth="1"/>
    <col min="5358" max="5358" width="12.5703125" style="74" bestFit="1" customWidth="1"/>
    <col min="5359" max="5359" width="8.42578125" style="74" bestFit="1" customWidth="1"/>
    <col min="5360" max="5360" width="8.85546875" style="74" bestFit="1" customWidth="1"/>
    <col min="5361" max="5363" width="12" style="74" bestFit="1" customWidth="1"/>
    <col min="5364" max="5364" width="13.5703125" style="74" bestFit="1" customWidth="1"/>
    <col min="5365" max="5609" width="9.140625" style="74"/>
    <col min="5610" max="5610" width="12.42578125" style="74" bestFit="1" customWidth="1"/>
    <col min="5611" max="5613" width="9.140625" style="74" bestFit="1" customWidth="1"/>
    <col min="5614" max="5614" width="12.5703125" style="74" bestFit="1" customWidth="1"/>
    <col min="5615" max="5615" width="8.42578125" style="74" bestFit="1" customWidth="1"/>
    <col min="5616" max="5616" width="8.85546875" style="74" bestFit="1" customWidth="1"/>
    <col min="5617" max="5619" width="12" style="74" bestFit="1" customWidth="1"/>
    <col min="5620" max="5620" width="13.5703125" style="74" bestFit="1" customWidth="1"/>
    <col min="5621" max="5865" width="9.140625" style="74"/>
    <col min="5866" max="5866" width="12.42578125" style="74" bestFit="1" customWidth="1"/>
    <col min="5867" max="5869" width="9.140625" style="74" bestFit="1" customWidth="1"/>
    <col min="5870" max="5870" width="12.5703125" style="74" bestFit="1" customWidth="1"/>
    <col min="5871" max="5871" width="8.42578125" style="74" bestFit="1" customWidth="1"/>
    <col min="5872" max="5872" width="8.85546875" style="74" bestFit="1" customWidth="1"/>
    <col min="5873" max="5875" width="12" style="74" bestFit="1" customWidth="1"/>
    <col min="5876" max="5876" width="13.5703125" style="74" bestFit="1" customWidth="1"/>
    <col min="5877" max="6121" width="9.140625" style="74"/>
    <col min="6122" max="6122" width="12.42578125" style="74" bestFit="1" customWidth="1"/>
    <col min="6123" max="6125" width="9.140625" style="74" bestFit="1" customWidth="1"/>
    <col min="6126" max="6126" width="12.5703125" style="74" bestFit="1" customWidth="1"/>
    <col min="6127" max="6127" width="8.42578125" style="74" bestFit="1" customWidth="1"/>
    <col min="6128" max="6128" width="8.85546875" style="74" bestFit="1" customWidth="1"/>
    <col min="6129" max="6131" width="12" style="74" bestFit="1" customWidth="1"/>
    <col min="6132" max="6132" width="13.5703125" style="74" bestFit="1" customWidth="1"/>
    <col min="6133" max="6377" width="9.140625" style="74"/>
    <col min="6378" max="6378" width="12.42578125" style="74" bestFit="1" customWidth="1"/>
    <col min="6379" max="6381" width="9.140625" style="74" bestFit="1" customWidth="1"/>
    <col min="6382" max="6382" width="12.5703125" style="74" bestFit="1" customWidth="1"/>
    <col min="6383" max="6383" width="8.42578125" style="74" bestFit="1" customWidth="1"/>
    <col min="6384" max="6384" width="8.85546875" style="74" bestFit="1" customWidth="1"/>
    <col min="6385" max="6387" width="12" style="74" bestFit="1" customWidth="1"/>
    <col min="6388" max="6388" width="13.5703125" style="74" bestFit="1" customWidth="1"/>
    <col min="6389" max="6633" width="9.140625" style="74"/>
    <col min="6634" max="6634" width="12.42578125" style="74" bestFit="1" customWidth="1"/>
    <col min="6635" max="6637" width="9.140625" style="74" bestFit="1" customWidth="1"/>
    <col min="6638" max="6638" width="12.5703125" style="74" bestFit="1" customWidth="1"/>
    <col min="6639" max="6639" width="8.42578125" style="74" bestFit="1" customWidth="1"/>
    <col min="6640" max="6640" width="8.85546875" style="74" bestFit="1" customWidth="1"/>
    <col min="6641" max="6643" width="12" style="74" bestFit="1" customWidth="1"/>
    <col min="6644" max="6644" width="13.5703125" style="74" bestFit="1" customWidth="1"/>
    <col min="6645" max="6889" width="9.140625" style="74"/>
    <col min="6890" max="6890" width="12.42578125" style="74" bestFit="1" customWidth="1"/>
    <col min="6891" max="6893" width="9.140625" style="74" bestFit="1" customWidth="1"/>
    <col min="6894" max="6894" width="12.5703125" style="74" bestFit="1" customWidth="1"/>
    <col min="6895" max="6895" width="8.42578125" style="74" bestFit="1" customWidth="1"/>
    <col min="6896" max="6896" width="8.85546875" style="74" bestFit="1" customWidth="1"/>
    <col min="6897" max="6899" width="12" style="74" bestFit="1" customWidth="1"/>
    <col min="6900" max="6900" width="13.5703125" style="74" bestFit="1" customWidth="1"/>
    <col min="6901" max="7145" width="9.140625" style="74"/>
    <col min="7146" max="7146" width="12.42578125" style="74" bestFit="1" customWidth="1"/>
    <col min="7147" max="7149" width="9.140625" style="74" bestFit="1" customWidth="1"/>
    <col min="7150" max="7150" width="12.5703125" style="74" bestFit="1" customWidth="1"/>
    <col min="7151" max="7151" width="8.42578125" style="74" bestFit="1" customWidth="1"/>
    <col min="7152" max="7152" width="8.85546875" style="74" bestFit="1" customWidth="1"/>
    <col min="7153" max="7155" width="12" style="74" bestFit="1" customWidth="1"/>
    <col min="7156" max="7156" width="13.5703125" style="74" bestFit="1" customWidth="1"/>
    <col min="7157" max="7401" width="9.140625" style="74"/>
    <col min="7402" max="7402" width="12.42578125" style="74" bestFit="1" customWidth="1"/>
    <col min="7403" max="7405" width="9.140625" style="74" bestFit="1" customWidth="1"/>
    <col min="7406" max="7406" width="12.5703125" style="74" bestFit="1" customWidth="1"/>
    <col min="7407" max="7407" width="8.42578125" style="74" bestFit="1" customWidth="1"/>
    <col min="7408" max="7408" width="8.85546875" style="74" bestFit="1" customWidth="1"/>
    <col min="7409" max="7411" width="12" style="74" bestFit="1" customWidth="1"/>
    <col min="7412" max="7412" width="13.5703125" style="74" bestFit="1" customWidth="1"/>
    <col min="7413" max="7657" width="9.140625" style="74"/>
    <col min="7658" max="7658" width="12.42578125" style="74" bestFit="1" customWidth="1"/>
    <col min="7659" max="7661" width="9.140625" style="74" bestFit="1" customWidth="1"/>
    <col min="7662" max="7662" width="12.5703125" style="74" bestFit="1" customWidth="1"/>
    <col min="7663" max="7663" width="8.42578125" style="74" bestFit="1" customWidth="1"/>
    <col min="7664" max="7664" width="8.85546875" style="74" bestFit="1" customWidth="1"/>
    <col min="7665" max="7667" width="12" style="74" bestFit="1" customWidth="1"/>
    <col min="7668" max="7668" width="13.5703125" style="74" bestFit="1" customWidth="1"/>
    <col min="7669" max="7913" width="9.140625" style="74"/>
    <col min="7914" max="7914" width="12.42578125" style="74" bestFit="1" customWidth="1"/>
    <col min="7915" max="7917" width="9.140625" style="74" bestFit="1" customWidth="1"/>
    <col min="7918" max="7918" width="12.5703125" style="74" bestFit="1" customWidth="1"/>
    <col min="7919" max="7919" width="8.42578125" style="74" bestFit="1" customWidth="1"/>
    <col min="7920" max="7920" width="8.85546875" style="74" bestFit="1" customWidth="1"/>
    <col min="7921" max="7923" width="12" style="74" bestFit="1" customWidth="1"/>
    <col min="7924" max="7924" width="13.5703125" style="74" bestFit="1" customWidth="1"/>
    <col min="7925" max="8169" width="9.140625" style="74"/>
    <col min="8170" max="8170" width="12.42578125" style="74" bestFit="1" customWidth="1"/>
    <col min="8171" max="8173" width="9.140625" style="74" bestFit="1" customWidth="1"/>
    <col min="8174" max="8174" width="12.5703125" style="74" bestFit="1" customWidth="1"/>
    <col min="8175" max="8175" width="8.42578125" style="74" bestFit="1" customWidth="1"/>
    <col min="8176" max="8176" width="8.85546875" style="74" bestFit="1" customWidth="1"/>
    <col min="8177" max="8179" width="12" style="74" bestFit="1" customWidth="1"/>
    <col min="8180" max="8180" width="13.5703125" style="74" bestFit="1" customWidth="1"/>
    <col min="8181" max="8425" width="9.140625" style="74"/>
    <col min="8426" max="8426" width="12.42578125" style="74" bestFit="1" customWidth="1"/>
    <col min="8427" max="8429" width="9.140625" style="74" bestFit="1" customWidth="1"/>
    <col min="8430" max="8430" width="12.5703125" style="74" bestFit="1" customWidth="1"/>
    <col min="8431" max="8431" width="8.42578125" style="74" bestFit="1" customWidth="1"/>
    <col min="8432" max="8432" width="8.85546875" style="74" bestFit="1" customWidth="1"/>
    <col min="8433" max="8435" width="12" style="74" bestFit="1" customWidth="1"/>
    <col min="8436" max="8436" width="13.5703125" style="74" bestFit="1" customWidth="1"/>
    <col min="8437" max="8681" width="9.140625" style="74"/>
    <col min="8682" max="8682" width="12.42578125" style="74" bestFit="1" customWidth="1"/>
    <col min="8683" max="8685" width="9.140625" style="74" bestFit="1" customWidth="1"/>
    <col min="8686" max="8686" width="12.5703125" style="74" bestFit="1" customWidth="1"/>
    <col min="8687" max="8687" width="8.42578125" style="74" bestFit="1" customWidth="1"/>
    <col min="8688" max="8688" width="8.85546875" style="74" bestFit="1" customWidth="1"/>
    <col min="8689" max="8691" width="12" style="74" bestFit="1" customWidth="1"/>
    <col min="8692" max="8692" width="13.5703125" style="74" bestFit="1" customWidth="1"/>
    <col min="8693" max="8937" width="9.140625" style="74"/>
    <col min="8938" max="8938" width="12.42578125" style="74" bestFit="1" customWidth="1"/>
    <col min="8939" max="8941" width="9.140625" style="74" bestFit="1" customWidth="1"/>
    <col min="8942" max="8942" width="12.5703125" style="74" bestFit="1" customWidth="1"/>
    <col min="8943" max="8943" width="8.42578125" style="74" bestFit="1" customWidth="1"/>
    <col min="8944" max="8944" width="8.85546875" style="74" bestFit="1" customWidth="1"/>
    <col min="8945" max="8947" width="12" style="74" bestFit="1" customWidth="1"/>
    <col min="8948" max="8948" width="13.5703125" style="74" bestFit="1" customWidth="1"/>
    <col min="8949" max="9193" width="9.140625" style="74"/>
    <col min="9194" max="9194" width="12.42578125" style="74" bestFit="1" customWidth="1"/>
    <col min="9195" max="9197" width="9.140625" style="74" bestFit="1" customWidth="1"/>
    <col min="9198" max="9198" width="12.5703125" style="74" bestFit="1" customWidth="1"/>
    <col min="9199" max="9199" width="8.42578125" style="74" bestFit="1" customWidth="1"/>
    <col min="9200" max="9200" width="8.85546875" style="74" bestFit="1" customWidth="1"/>
    <col min="9201" max="9203" width="12" style="74" bestFit="1" customWidth="1"/>
    <col min="9204" max="9204" width="13.5703125" style="74" bestFit="1" customWidth="1"/>
    <col min="9205" max="9449" width="9.140625" style="74"/>
    <col min="9450" max="9450" width="12.42578125" style="74" bestFit="1" customWidth="1"/>
    <col min="9451" max="9453" width="9.140625" style="74" bestFit="1" customWidth="1"/>
    <col min="9454" max="9454" width="12.5703125" style="74" bestFit="1" customWidth="1"/>
    <col min="9455" max="9455" width="8.42578125" style="74" bestFit="1" customWidth="1"/>
    <col min="9456" max="9456" width="8.85546875" style="74" bestFit="1" customWidth="1"/>
    <col min="9457" max="9459" width="12" style="74" bestFit="1" customWidth="1"/>
    <col min="9460" max="9460" width="13.5703125" style="74" bestFit="1" customWidth="1"/>
    <col min="9461" max="9705" width="9.140625" style="74"/>
    <col min="9706" max="9706" width="12.42578125" style="74" bestFit="1" customWidth="1"/>
    <col min="9707" max="9709" width="9.140625" style="74" bestFit="1" customWidth="1"/>
    <col min="9710" max="9710" width="12.5703125" style="74" bestFit="1" customWidth="1"/>
    <col min="9711" max="9711" width="8.42578125" style="74" bestFit="1" customWidth="1"/>
    <col min="9712" max="9712" width="8.85546875" style="74" bestFit="1" customWidth="1"/>
    <col min="9713" max="9715" width="12" style="74" bestFit="1" customWidth="1"/>
    <col min="9716" max="9716" width="13.5703125" style="74" bestFit="1" customWidth="1"/>
    <col min="9717" max="9961" width="9.140625" style="74"/>
    <col min="9962" max="9962" width="12.42578125" style="74" bestFit="1" customWidth="1"/>
    <col min="9963" max="9965" width="9.140625" style="74" bestFit="1" customWidth="1"/>
    <col min="9966" max="9966" width="12.5703125" style="74" bestFit="1" customWidth="1"/>
    <col min="9967" max="9967" width="8.42578125" style="74" bestFit="1" customWidth="1"/>
    <col min="9968" max="9968" width="8.85546875" style="74" bestFit="1" customWidth="1"/>
    <col min="9969" max="9971" width="12" style="74" bestFit="1" customWidth="1"/>
    <col min="9972" max="9972" width="13.5703125" style="74" bestFit="1" customWidth="1"/>
    <col min="9973" max="10217" width="9.140625" style="74"/>
    <col min="10218" max="10218" width="12.42578125" style="74" bestFit="1" customWidth="1"/>
    <col min="10219" max="10221" width="9.140625" style="74" bestFit="1" customWidth="1"/>
    <col min="10222" max="10222" width="12.5703125" style="74" bestFit="1" customWidth="1"/>
    <col min="10223" max="10223" width="8.42578125" style="74" bestFit="1" customWidth="1"/>
    <col min="10224" max="10224" width="8.85546875" style="74" bestFit="1" customWidth="1"/>
    <col min="10225" max="10227" width="12" style="74" bestFit="1" customWidth="1"/>
    <col min="10228" max="10228" width="13.5703125" style="74" bestFit="1" customWidth="1"/>
    <col min="10229" max="10473" width="9.140625" style="74"/>
    <col min="10474" max="10474" width="12.42578125" style="74" bestFit="1" customWidth="1"/>
    <col min="10475" max="10477" width="9.140625" style="74" bestFit="1" customWidth="1"/>
    <col min="10478" max="10478" width="12.5703125" style="74" bestFit="1" customWidth="1"/>
    <col min="10479" max="10479" width="8.42578125" style="74" bestFit="1" customWidth="1"/>
    <col min="10480" max="10480" width="8.85546875" style="74" bestFit="1" customWidth="1"/>
    <col min="10481" max="10483" width="12" style="74" bestFit="1" customWidth="1"/>
    <col min="10484" max="10484" width="13.5703125" style="74" bestFit="1" customWidth="1"/>
    <col min="10485" max="10729" width="9.140625" style="74"/>
    <col min="10730" max="10730" width="12.42578125" style="74" bestFit="1" customWidth="1"/>
    <col min="10731" max="10733" width="9.140625" style="74" bestFit="1" customWidth="1"/>
    <col min="10734" max="10734" width="12.5703125" style="74" bestFit="1" customWidth="1"/>
    <col min="10735" max="10735" width="8.42578125" style="74" bestFit="1" customWidth="1"/>
    <col min="10736" max="10736" width="8.85546875" style="74" bestFit="1" customWidth="1"/>
    <col min="10737" max="10739" width="12" style="74" bestFit="1" customWidth="1"/>
    <col min="10740" max="10740" width="13.5703125" style="74" bestFit="1" customWidth="1"/>
    <col min="10741" max="10985" width="9.140625" style="74"/>
    <col min="10986" max="10986" width="12.42578125" style="74" bestFit="1" customWidth="1"/>
    <col min="10987" max="10989" width="9.140625" style="74" bestFit="1" customWidth="1"/>
    <col min="10990" max="10990" width="12.5703125" style="74" bestFit="1" customWidth="1"/>
    <col min="10991" max="10991" width="8.42578125" style="74" bestFit="1" customWidth="1"/>
    <col min="10992" max="10992" width="8.85546875" style="74" bestFit="1" customWidth="1"/>
    <col min="10993" max="10995" width="12" style="74" bestFit="1" customWidth="1"/>
    <col min="10996" max="10996" width="13.5703125" style="74" bestFit="1" customWidth="1"/>
    <col min="10997" max="11241" width="9.140625" style="74"/>
    <col min="11242" max="11242" width="12.42578125" style="74" bestFit="1" customWidth="1"/>
    <col min="11243" max="11245" width="9.140625" style="74" bestFit="1" customWidth="1"/>
    <col min="11246" max="11246" width="12.5703125" style="74" bestFit="1" customWidth="1"/>
    <col min="11247" max="11247" width="8.42578125" style="74" bestFit="1" customWidth="1"/>
    <col min="11248" max="11248" width="8.85546875" style="74" bestFit="1" customWidth="1"/>
    <col min="11249" max="11251" width="12" style="74" bestFit="1" customWidth="1"/>
    <col min="11252" max="11252" width="13.5703125" style="74" bestFit="1" customWidth="1"/>
    <col min="11253" max="11497" width="9.140625" style="74"/>
    <col min="11498" max="11498" width="12.42578125" style="74" bestFit="1" customWidth="1"/>
    <col min="11499" max="11501" width="9.140625" style="74" bestFit="1" customWidth="1"/>
    <col min="11502" max="11502" width="12.5703125" style="74" bestFit="1" customWidth="1"/>
    <col min="11503" max="11503" width="8.42578125" style="74" bestFit="1" customWidth="1"/>
    <col min="11504" max="11504" width="8.85546875" style="74" bestFit="1" customWidth="1"/>
    <col min="11505" max="11507" width="12" style="74" bestFit="1" customWidth="1"/>
    <col min="11508" max="11508" width="13.5703125" style="74" bestFit="1" customWidth="1"/>
    <col min="11509" max="11753" width="9.140625" style="74"/>
    <col min="11754" max="11754" width="12.42578125" style="74" bestFit="1" customWidth="1"/>
    <col min="11755" max="11757" width="9.140625" style="74" bestFit="1" customWidth="1"/>
    <col min="11758" max="11758" width="12.5703125" style="74" bestFit="1" customWidth="1"/>
    <col min="11759" max="11759" width="8.42578125" style="74" bestFit="1" customWidth="1"/>
    <col min="11760" max="11760" width="8.85546875" style="74" bestFit="1" customWidth="1"/>
    <col min="11761" max="11763" width="12" style="74" bestFit="1" customWidth="1"/>
    <col min="11764" max="11764" width="13.5703125" style="74" bestFit="1" customWidth="1"/>
    <col min="11765" max="12009" width="9.140625" style="74"/>
    <col min="12010" max="12010" width="12.42578125" style="74" bestFit="1" customWidth="1"/>
    <col min="12011" max="12013" width="9.140625" style="74" bestFit="1" customWidth="1"/>
    <col min="12014" max="12014" width="12.5703125" style="74" bestFit="1" customWidth="1"/>
    <col min="12015" max="12015" width="8.42578125" style="74" bestFit="1" customWidth="1"/>
    <col min="12016" max="12016" width="8.85546875" style="74" bestFit="1" customWidth="1"/>
    <col min="12017" max="12019" width="12" style="74" bestFit="1" customWidth="1"/>
    <col min="12020" max="12020" width="13.5703125" style="74" bestFit="1" customWidth="1"/>
    <col min="12021" max="12265" width="9.140625" style="74"/>
    <col min="12266" max="12266" width="12.42578125" style="74" bestFit="1" customWidth="1"/>
    <col min="12267" max="12269" width="9.140625" style="74" bestFit="1" customWidth="1"/>
    <col min="12270" max="12270" width="12.5703125" style="74" bestFit="1" customWidth="1"/>
    <col min="12271" max="12271" width="8.42578125" style="74" bestFit="1" customWidth="1"/>
    <col min="12272" max="12272" width="8.85546875" style="74" bestFit="1" customWidth="1"/>
    <col min="12273" max="12275" width="12" style="74" bestFit="1" customWidth="1"/>
    <col min="12276" max="12276" width="13.5703125" style="74" bestFit="1" customWidth="1"/>
    <col min="12277" max="12521" width="9.140625" style="74"/>
    <col min="12522" max="12522" width="12.42578125" style="74" bestFit="1" customWidth="1"/>
    <col min="12523" max="12525" width="9.140625" style="74" bestFit="1" customWidth="1"/>
    <col min="12526" max="12526" width="12.5703125" style="74" bestFit="1" customWidth="1"/>
    <col min="12527" max="12527" width="8.42578125" style="74" bestFit="1" customWidth="1"/>
    <col min="12528" max="12528" width="8.85546875" style="74" bestFit="1" customWidth="1"/>
    <col min="12529" max="12531" width="12" style="74" bestFit="1" customWidth="1"/>
    <col min="12532" max="12532" width="13.5703125" style="74" bestFit="1" customWidth="1"/>
    <col min="12533" max="12777" width="9.140625" style="74"/>
    <col min="12778" max="12778" width="12.42578125" style="74" bestFit="1" customWidth="1"/>
    <col min="12779" max="12781" width="9.140625" style="74" bestFit="1" customWidth="1"/>
    <col min="12782" max="12782" width="12.5703125" style="74" bestFit="1" customWidth="1"/>
    <col min="12783" max="12783" width="8.42578125" style="74" bestFit="1" customWidth="1"/>
    <col min="12784" max="12784" width="8.85546875" style="74" bestFit="1" customWidth="1"/>
    <col min="12785" max="12787" width="12" style="74" bestFit="1" customWidth="1"/>
    <col min="12788" max="12788" width="13.5703125" style="74" bestFit="1" customWidth="1"/>
    <col min="12789" max="13033" width="9.140625" style="74"/>
    <col min="13034" max="13034" width="12.42578125" style="74" bestFit="1" customWidth="1"/>
    <col min="13035" max="13037" width="9.140625" style="74" bestFit="1" customWidth="1"/>
    <col min="13038" max="13038" width="12.5703125" style="74" bestFit="1" customWidth="1"/>
    <col min="13039" max="13039" width="8.42578125" style="74" bestFit="1" customWidth="1"/>
    <col min="13040" max="13040" width="8.85546875" style="74" bestFit="1" customWidth="1"/>
    <col min="13041" max="13043" width="12" style="74" bestFit="1" customWidth="1"/>
    <col min="13044" max="13044" width="13.5703125" style="74" bestFit="1" customWidth="1"/>
    <col min="13045" max="13289" width="9.140625" style="74"/>
    <col min="13290" max="13290" width="12.42578125" style="74" bestFit="1" customWidth="1"/>
    <col min="13291" max="13293" width="9.140625" style="74" bestFit="1" customWidth="1"/>
    <col min="13294" max="13294" width="12.5703125" style="74" bestFit="1" customWidth="1"/>
    <col min="13295" max="13295" width="8.42578125" style="74" bestFit="1" customWidth="1"/>
    <col min="13296" max="13296" width="8.85546875" style="74" bestFit="1" customWidth="1"/>
    <col min="13297" max="13299" width="12" style="74" bestFit="1" customWidth="1"/>
    <col min="13300" max="13300" width="13.5703125" style="74" bestFit="1" customWidth="1"/>
    <col min="13301" max="13545" width="9.140625" style="74"/>
    <col min="13546" max="13546" width="12.42578125" style="74" bestFit="1" customWidth="1"/>
    <col min="13547" max="13549" width="9.140625" style="74" bestFit="1" customWidth="1"/>
    <col min="13550" max="13550" width="12.5703125" style="74" bestFit="1" customWidth="1"/>
    <col min="13551" max="13551" width="8.42578125" style="74" bestFit="1" customWidth="1"/>
    <col min="13552" max="13552" width="8.85546875" style="74" bestFit="1" customWidth="1"/>
    <col min="13553" max="13555" width="12" style="74" bestFit="1" customWidth="1"/>
    <col min="13556" max="13556" width="13.5703125" style="74" bestFit="1" customWidth="1"/>
    <col min="13557" max="13801" width="9.140625" style="74"/>
    <col min="13802" max="13802" width="12.42578125" style="74" bestFit="1" customWidth="1"/>
    <col min="13803" max="13805" width="9.140625" style="74" bestFit="1" customWidth="1"/>
    <col min="13806" max="13806" width="12.5703125" style="74" bestFit="1" customWidth="1"/>
    <col min="13807" max="13807" width="8.42578125" style="74" bestFit="1" customWidth="1"/>
    <col min="13808" max="13808" width="8.85546875" style="74" bestFit="1" customWidth="1"/>
    <col min="13809" max="13811" width="12" style="74" bestFit="1" customWidth="1"/>
    <col min="13812" max="13812" width="13.5703125" style="74" bestFit="1" customWidth="1"/>
    <col min="13813" max="14057" width="9.140625" style="74"/>
    <col min="14058" max="14058" width="12.42578125" style="74" bestFit="1" customWidth="1"/>
    <col min="14059" max="14061" width="9.140625" style="74" bestFit="1" customWidth="1"/>
    <col min="14062" max="14062" width="12.5703125" style="74" bestFit="1" customWidth="1"/>
    <col min="14063" max="14063" width="8.42578125" style="74" bestFit="1" customWidth="1"/>
    <col min="14064" max="14064" width="8.85546875" style="74" bestFit="1" customWidth="1"/>
    <col min="14065" max="14067" width="12" style="74" bestFit="1" customWidth="1"/>
    <col min="14068" max="14068" width="13.5703125" style="74" bestFit="1" customWidth="1"/>
    <col min="14069" max="14313" width="9.140625" style="74"/>
    <col min="14314" max="14314" width="12.42578125" style="74" bestFit="1" customWidth="1"/>
    <col min="14315" max="14317" width="9.140625" style="74" bestFit="1" customWidth="1"/>
    <col min="14318" max="14318" width="12.5703125" style="74" bestFit="1" customWidth="1"/>
    <col min="14319" max="14319" width="8.42578125" style="74" bestFit="1" customWidth="1"/>
    <col min="14320" max="14320" width="8.85546875" style="74" bestFit="1" customWidth="1"/>
    <col min="14321" max="14323" width="12" style="74" bestFit="1" customWidth="1"/>
    <col min="14324" max="14324" width="13.5703125" style="74" bestFit="1" customWidth="1"/>
    <col min="14325" max="14569" width="9.140625" style="74"/>
    <col min="14570" max="14570" width="12.42578125" style="74" bestFit="1" customWidth="1"/>
    <col min="14571" max="14573" width="9.140625" style="74" bestFit="1" customWidth="1"/>
    <col min="14574" max="14574" width="12.5703125" style="74" bestFit="1" customWidth="1"/>
    <col min="14575" max="14575" width="8.42578125" style="74" bestFit="1" customWidth="1"/>
    <col min="14576" max="14576" width="8.85546875" style="74" bestFit="1" customWidth="1"/>
    <col min="14577" max="14579" width="12" style="74" bestFit="1" customWidth="1"/>
    <col min="14580" max="14580" width="13.5703125" style="74" bestFit="1" customWidth="1"/>
    <col min="14581" max="14825" width="9.140625" style="74"/>
    <col min="14826" max="14826" width="12.42578125" style="74" bestFit="1" customWidth="1"/>
    <col min="14827" max="14829" width="9.140625" style="74" bestFit="1" customWidth="1"/>
    <col min="14830" max="14830" width="12.5703125" style="74" bestFit="1" customWidth="1"/>
    <col min="14831" max="14831" width="8.42578125" style="74" bestFit="1" customWidth="1"/>
    <col min="14832" max="14832" width="8.85546875" style="74" bestFit="1" customWidth="1"/>
    <col min="14833" max="14835" width="12" style="74" bestFit="1" customWidth="1"/>
    <col min="14836" max="14836" width="13.5703125" style="74" bestFit="1" customWidth="1"/>
    <col min="14837" max="15081" width="9.140625" style="74"/>
    <col min="15082" max="15082" width="12.42578125" style="74" bestFit="1" customWidth="1"/>
    <col min="15083" max="15085" width="9.140625" style="74" bestFit="1" customWidth="1"/>
    <col min="15086" max="15086" width="12.5703125" style="74" bestFit="1" customWidth="1"/>
    <col min="15087" max="15087" width="8.42578125" style="74" bestFit="1" customWidth="1"/>
    <col min="15088" max="15088" width="8.85546875" style="74" bestFit="1" customWidth="1"/>
    <col min="15089" max="15091" width="12" style="74" bestFit="1" customWidth="1"/>
    <col min="15092" max="15092" width="13.5703125" style="74" bestFit="1" customWidth="1"/>
    <col min="15093" max="15337" width="9.140625" style="74"/>
    <col min="15338" max="15338" width="12.42578125" style="74" bestFit="1" customWidth="1"/>
    <col min="15339" max="15341" width="9.140625" style="74" bestFit="1" customWidth="1"/>
    <col min="15342" max="15342" width="12.5703125" style="74" bestFit="1" customWidth="1"/>
    <col min="15343" max="15343" width="8.42578125" style="74" bestFit="1" customWidth="1"/>
    <col min="15344" max="15344" width="8.85546875" style="74" bestFit="1" customWidth="1"/>
    <col min="15345" max="15347" width="12" style="74" bestFit="1" customWidth="1"/>
    <col min="15348" max="15348" width="13.5703125" style="74" bestFit="1" customWidth="1"/>
    <col min="15349" max="15593" width="9.140625" style="74"/>
    <col min="15594" max="15594" width="12.42578125" style="74" bestFit="1" customWidth="1"/>
    <col min="15595" max="15597" width="9.140625" style="74" bestFit="1" customWidth="1"/>
    <col min="15598" max="15598" width="12.5703125" style="74" bestFit="1" customWidth="1"/>
    <col min="15599" max="15599" width="8.42578125" style="74" bestFit="1" customWidth="1"/>
    <col min="15600" max="15600" width="8.85546875" style="74" bestFit="1" customWidth="1"/>
    <col min="15601" max="15603" width="12" style="74" bestFit="1" customWidth="1"/>
    <col min="15604" max="15604" width="13.5703125" style="74" bestFit="1" customWidth="1"/>
    <col min="15605" max="15849" width="9.140625" style="74"/>
    <col min="15850" max="15850" width="12.42578125" style="74" bestFit="1" customWidth="1"/>
    <col min="15851" max="15853" width="9.140625" style="74" bestFit="1" customWidth="1"/>
    <col min="15854" max="15854" width="12.5703125" style="74" bestFit="1" customWidth="1"/>
    <col min="15855" max="15855" width="8.42578125" style="74" bestFit="1" customWidth="1"/>
    <col min="15856" max="15856" width="8.85546875" style="74" bestFit="1" customWidth="1"/>
    <col min="15857" max="15859" width="12" style="74" bestFit="1" customWidth="1"/>
    <col min="15860" max="15860" width="13.5703125" style="74" bestFit="1" customWidth="1"/>
    <col min="15861" max="16105" width="9.140625" style="74"/>
    <col min="16106" max="16106" width="12.42578125" style="74" bestFit="1" customWidth="1"/>
    <col min="16107" max="16109" width="9.140625" style="74" bestFit="1" customWidth="1"/>
    <col min="16110" max="16110" width="12.5703125" style="74" bestFit="1" customWidth="1"/>
    <col min="16111" max="16111" width="8.42578125" style="74" bestFit="1" customWidth="1"/>
    <col min="16112" max="16112" width="8.85546875" style="74" bestFit="1" customWidth="1"/>
    <col min="16113" max="16115" width="12" style="74" bestFit="1" customWidth="1"/>
    <col min="16116" max="16116" width="13.5703125" style="74" bestFit="1" customWidth="1"/>
    <col min="16117" max="16384" width="9.140625" style="74"/>
  </cols>
  <sheetData>
    <row r="1" spans="1:16129" s="221" customFormat="1" ht="116.25" thickBot="1" x14ac:dyDescent="0.3">
      <c r="A1" s="215" t="s">
        <v>10</v>
      </c>
      <c r="B1" s="216" t="s">
        <v>292</v>
      </c>
      <c r="C1" s="216" t="s">
        <v>293</v>
      </c>
      <c r="D1" s="217" t="s">
        <v>13</v>
      </c>
      <c r="E1" s="215" t="s">
        <v>3</v>
      </c>
      <c r="F1" s="215" t="s">
        <v>11</v>
      </c>
      <c r="G1" s="215" t="s">
        <v>12</v>
      </c>
      <c r="H1" s="215" t="s">
        <v>14</v>
      </c>
      <c r="I1" s="218" t="s">
        <v>15</v>
      </c>
      <c r="J1" s="217" t="s">
        <v>294</v>
      </c>
      <c r="K1" s="215" t="s">
        <v>295</v>
      </c>
      <c r="L1" s="215" t="s">
        <v>296</v>
      </c>
      <c r="M1" s="215" t="s">
        <v>297</v>
      </c>
      <c r="N1" s="219" t="s">
        <v>298</v>
      </c>
      <c r="O1" s="215" t="s">
        <v>299</v>
      </c>
      <c r="P1" s="215" t="s">
        <v>300</v>
      </c>
      <c r="Q1" s="215" t="s">
        <v>301</v>
      </c>
      <c r="R1" s="219" t="s">
        <v>302</v>
      </c>
      <c r="S1" s="215" t="s">
        <v>303</v>
      </c>
      <c r="T1" s="215" t="s">
        <v>304</v>
      </c>
      <c r="U1" s="218" t="s">
        <v>305</v>
      </c>
      <c r="V1" s="220" t="s">
        <v>306</v>
      </c>
    </row>
    <row r="2" spans="1:16129" s="79" customFormat="1" ht="15" customHeight="1" thickTop="1" x14ac:dyDescent="0.2">
      <c r="A2" s="83" t="s">
        <v>61</v>
      </c>
      <c r="B2" s="83" t="s">
        <v>307</v>
      </c>
      <c r="C2" s="83" t="s">
        <v>60</v>
      </c>
      <c r="D2" s="83">
        <v>5.4346997070312497</v>
      </c>
      <c r="E2" s="83">
        <v>2143</v>
      </c>
      <c r="F2" s="83">
        <v>734</v>
      </c>
      <c r="G2" s="83">
        <v>726</v>
      </c>
      <c r="H2" s="83">
        <v>394.31801489003186</v>
      </c>
      <c r="I2" s="83">
        <v>135.05806016298803</v>
      </c>
      <c r="J2" s="83">
        <v>1110</v>
      </c>
      <c r="K2" s="83">
        <v>860</v>
      </c>
      <c r="L2" s="83">
        <v>130</v>
      </c>
      <c r="M2" s="83">
        <v>90</v>
      </c>
      <c r="N2" s="226">
        <v>8.1081081081081086E-2</v>
      </c>
      <c r="O2" s="83">
        <v>20</v>
      </c>
      <c r="P2" s="83">
        <v>0</v>
      </c>
      <c r="Q2" s="83">
        <v>20</v>
      </c>
      <c r="R2" s="226">
        <v>1.8018018018018018E-2</v>
      </c>
      <c r="S2" s="83">
        <v>0</v>
      </c>
      <c r="T2" s="83">
        <v>10</v>
      </c>
      <c r="U2" s="83">
        <v>10</v>
      </c>
      <c r="V2" s="83" t="s">
        <v>6</v>
      </c>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c r="IU2" s="74"/>
      <c r="IV2" s="74"/>
      <c r="IW2" s="74"/>
      <c r="IX2" s="74"/>
      <c r="IY2" s="74"/>
      <c r="IZ2" s="74"/>
      <c r="JA2" s="74"/>
      <c r="JB2" s="74"/>
      <c r="JC2" s="74"/>
      <c r="JD2" s="74"/>
      <c r="JE2" s="74"/>
      <c r="JF2" s="74"/>
      <c r="JG2" s="74"/>
      <c r="JH2" s="74"/>
      <c r="JI2" s="74"/>
      <c r="JJ2" s="74"/>
      <c r="JK2" s="74"/>
      <c r="JL2" s="74"/>
      <c r="JM2" s="74"/>
      <c r="JN2" s="74"/>
      <c r="JO2" s="74"/>
      <c r="JP2" s="74"/>
      <c r="JQ2" s="74"/>
      <c r="JR2" s="74"/>
      <c r="JS2" s="74"/>
      <c r="JT2" s="74"/>
      <c r="JU2" s="74"/>
      <c r="JV2" s="74"/>
      <c r="JW2" s="74"/>
      <c r="JX2" s="74"/>
      <c r="JY2" s="74"/>
      <c r="JZ2" s="74"/>
      <c r="KA2" s="74"/>
      <c r="KB2" s="74"/>
      <c r="KC2" s="74"/>
      <c r="KD2" s="74"/>
      <c r="KE2" s="74"/>
      <c r="KF2" s="74"/>
      <c r="KG2" s="74"/>
      <c r="KH2" s="74"/>
      <c r="KI2" s="74"/>
      <c r="KJ2" s="74"/>
      <c r="KK2" s="74"/>
      <c r="KL2" s="74"/>
      <c r="KM2" s="74"/>
      <c r="KN2" s="74"/>
      <c r="KO2" s="74"/>
      <c r="KP2" s="74"/>
      <c r="KQ2" s="74"/>
      <c r="KR2" s="74"/>
      <c r="KS2" s="74"/>
      <c r="KT2" s="74"/>
      <c r="KU2" s="74"/>
      <c r="KV2" s="74"/>
      <c r="KW2" s="74"/>
      <c r="KX2" s="74"/>
      <c r="KY2" s="74"/>
      <c r="KZ2" s="74"/>
      <c r="LA2" s="74"/>
      <c r="LB2" s="74"/>
      <c r="LC2" s="74"/>
      <c r="LD2" s="74"/>
      <c r="LE2" s="74"/>
      <c r="LF2" s="74"/>
      <c r="LG2" s="74"/>
      <c r="LH2" s="74"/>
      <c r="LI2" s="74"/>
      <c r="LJ2" s="74"/>
      <c r="LK2" s="74"/>
      <c r="LL2" s="74"/>
      <c r="LM2" s="74"/>
      <c r="LN2" s="74"/>
      <c r="LO2" s="74"/>
      <c r="LP2" s="74"/>
      <c r="LQ2" s="74"/>
      <c r="LR2" s="74"/>
      <c r="LS2" s="74"/>
      <c r="LT2" s="74"/>
      <c r="LU2" s="74"/>
      <c r="LV2" s="74"/>
      <c r="LW2" s="74"/>
      <c r="LX2" s="74"/>
      <c r="LY2" s="74"/>
      <c r="LZ2" s="74"/>
      <c r="MA2" s="74"/>
      <c r="MB2" s="74"/>
      <c r="MC2" s="74"/>
      <c r="MD2" s="74"/>
      <c r="ME2" s="74"/>
      <c r="MF2" s="74"/>
      <c r="MG2" s="74"/>
      <c r="MH2" s="74"/>
      <c r="MI2" s="74"/>
      <c r="MJ2" s="74"/>
      <c r="MK2" s="74"/>
      <c r="ML2" s="74"/>
      <c r="MM2" s="74"/>
      <c r="MN2" s="74"/>
      <c r="MO2" s="74"/>
      <c r="MP2" s="74"/>
      <c r="MQ2" s="74"/>
      <c r="MR2" s="74"/>
      <c r="MS2" s="74"/>
      <c r="MT2" s="74"/>
      <c r="MU2" s="74"/>
      <c r="MV2" s="74"/>
      <c r="MW2" s="74"/>
      <c r="MX2" s="74"/>
      <c r="MY2" s="74"/>
      <c r="MZ2" s="74"/>
      <c r="NA2" s="74"/>
      <c r="NB2" s="74"/>
      <c r="NC2" s="74"/>
      <c r="ND2" s="74"/>
      <c r="NE2" s="74"/>
      <c r="NF2" s="74"/>
      <c r="NG2" s="74"/>
      <c r="NH2" s="74"/>
      <c r="NI2" s="74"/>
      <c r="NJ2" s="74"/>
      <c r="NK2" s="74"/>
      <c r="NL2" s="74"/>
      <c r="NM2" s="74"/>
      <c r="NN2" s="74"/>
      <c r="NO2" s="74"/>
      <c r="NP2" s="74"/>
      <c r="NQ2" s="74"/>
      <c r="NR2" s="74"/>
      <c r="NS2" s="74"/>
      <c r="NT2" s="74"/>
      <c r="NU2" s="74"/>
      <c r="NV2" s="74"/>
      <c r="NW2" s="74"/>
      <c r="NX2" s="74"/>
      <c r="NY2" s="74"/>
      <c r="NZ2" s="74"/>
      <c r="OA2" s="74"/>
      <c r="OB2" s="74"/>
      <c r="OC2" s="74"/>
      <c r="OD2" s="74"/>
      <c r="OE2" s="74"/>
      <c r="OF2" s="74"/>
      <c r="OG2" s="74"/>
      <c r="OH2" s="74"/>
      <c r="OI2" s="74"/>
      <c r="OJ2" s="74"/>
      <c r="OK2" s="74"/>
      <c r="OL2" s="74"/>
      <c r="OM2" s="74"/>
      <c r="ON2" s="74"/>
      <c r="OO2" s="74"/>
      <c r="OP2" s="74"/>
      <c r="OQ2" s="74"/>
      <c r="OR2" s="74"/>
      <c r="OS2" s="74"/>
      <c r="OT2" s="74"/>
      <c r="OU2" s="74"/>
      <c r="OV2" s="74"/>
      <c r="OW2" s="74"/>
      <c r="OX2" s="74"/>
      <c r="OY2" s="74"/>
      <c r="OZ2" s="74"/>
      <c r="PA2" s="74"/>
      <c r="PB2" s="74"/>
      <c r="PC2" s="74"/>
      <c r="PD2" s="74"/>
      <c r="PE2" s="74"/>
      <c r="PF2" s="74"/>
      <c r="PG2" s="74"/>
      <c r="PH2" s="74"/>
      <c r="PI2" s="74"/>
      <c r="PJ2" s="74"/>
      <c r="PK2" s="74"/>
      <c r="PL2" s="74"/>
      <c r="PM2" s="74"/>
      <c r="PN2" s="74"/>
      <c r="PO2" s="74"/>
      <c r="PP2" s="74"/>
      <c r="PQ2" s="74"/>
      <c r="PR2" s="74"/>
      <c r="PS2" s="74"/>
      <c r="PT2" s="74"/>
      <c r="PU2" s="74"/>
      <c r="PV2" s="74"/>
      <c r="PW2" s="74"/>
      <c r="PX2" s="74"/>
      <c r="PY2" s="74"/>
      <c r="PZ2" s="74"/>
      <c r="QA2" s="74"/>
      <c r="QB2" s="74"/>
      <c r="QC2" s="74"/>
      <c r="QD2" s="74"/>
      <c r="QE2" s="74"/>
      <c r="QF2" s="74"/>
      <c r="QG2" s="74"/>
      <c r="QH2" s="74"/>
      <c r="QI2" s="74"/>
      <c r="QJ2" s="74"/>
      <c r="QK2" s="74"/>
      <c r="QL2" s="74"/>
      <c r="QM2" s="74"/>
      <c r="QN2" s="74"/>
      <c r="QO2" s="74"/>
      <c r="QP2" s="74"/>
      <c r="QQ2" s="74"/>
      <c r="QR2" s="74"/>
      <c r="QS2" s="74"/>
      <c r="QT2" s="74"/>
      <c r="QU2" s="74"/>
      <c r="QV2" s="74"/>
      <c r="QW2" s="74"/>
      <c r="QX2" s="74"/>
      <c r="QY2" s="74"/>
      <c r="QZ2" s="74"/>
      <c r="RA2" s="74"/>
      <c r="RB2" s="74"/>
      <c r="RC2" s="74"/>
      <c r="RD2" s="74"/>
      <c r="RE2" s="74"/>
      <c r="RF2" s="74"/>
      <c r="RG2" s="74"/>
      <c r="RH2" s="74"/>
      <c r="RI2" s="74"/>
      <c r="RJ2" s="74"/>
      <c r="RK2" s="74"/>
      <c r="RL2" s="74"/>
      <c r="RM2" s="74"/>
      <c r="RN2" s="74"/>
      <c r="RO2" s="74"/>
      <c r="RP2" s="74"/>
      <c r="RQ2" s="74"/>
      <c r="RR2" s="74"/>
      <c r="RS2" s="74"/>
      <c r="RT2" s="74"/>
      <c r="RU2" s="74"/>
      <c r="RV2" s="74"/>
      <c r="RW2" s="74"/>
      <c r="RX2" s="74"/>
      <c r="RY2" s="74"/>
      <c r="RZ2" s="74"/>
      <c r="SA2" s="74"/>
      <c r="SB2" s="74"/>
      <c r="SC2" s="74"/>
      <c r="SD2" s="74"/>
      <c r="SE2" s="74"/>
      <c r="SF2" s="74"/>
      <c r="SG2" s="74"/>
      <c r="SH2" s="74"/>
      <c r="SI2" s="74"/>
      <c r="SJ2" s="74"/>
      <c r="SK2" s="74"/>
      <c r="SL2" s="74"/>
      <c r="SM2" s="74"/>
      <c r="SN2" s="74"/>
      <c r="SO2" s="74"/>
      <c r="SP2" s="74"/>
      <c r="SQ2" s="74"/>
      <c r="SR2" s="74"/>
      <c r="SS2" s="74"/>
      <c r="ST2" s="74"/>
      <c r="SU2" s="74"/>
      <c r="SV2" s="74"/>
      <c r="SW2" s="74"/>
      <c r="SX2" s="74"/>
      <c r="SY2" s="74"/>
      <c r="SZ2" s="74"/>
      <c r="TA2" s="74"/>
      <c r="TB2" s="74"/>
      <c r="TC2" s="74"/>
      <c r="TD2" s="74"/>
      <c r="TE2" s="74"/>
      <c r="TF2" s="74"/>
      <c r="TG2" s="74"/>
      <c r="TH2" s="74"/>
      <c r="TI2" s="74"/>
      <c r="TJ2" s="74"/>
      <c r="TK2" s="74"/>
      <c r="TL2" s="74"/>
      <c r="TM2" s="74"/>
      <c r="TN2" s="74"/>
      <c r="TO2" s="74"/>
      <c r="TP2" s="74"/>
      <c r="TQ2" s="74"/>
      <c r="TR2" s="74"/>
      <c r="TS2" s="74"/>
      <c r="TT2" s="74"/>
      <c r="TU2" s="74"/>
      <c r="TV2" s="74"/>
      <c r="TW2" s="74"/>
      <c r="TX2" s="74"/>
      <c r="TY2" s="74"/>
      <c r="TZ2" s="74"/>
      <c r="UA2" s="74"/>
      <c r="UB2" s="74"/>
      <c r="UC2" s="74"/>
      <c r="UD2" s="74"/>
      <c r="UE2" s="74"/>
      <c r="UF2" s="74"/>
      <c r="UG2" s="74"/>
      <c r="UH2" s="74"/>
      <c r="UI2" s="74"/>
      <c r="UJ2" s="74"/>
      <c r="UK2" s="74"/>
      <c r="UL2" s="74"/>
      <c r="UM2" s="74"/>
      <c r="UN2" s="74"/>
      <c r="UO2" s="74"/>
      <c r="UP2" s="74"/>
      <c r="UQ2" s="74"/>
      <c r="UR2" s="74"/>
      <c r="US2" s="74"/>
      <c r="UT2" s="74"/>
      <c r="UU2" s="74"/>
      <c r="UV2" s="74"/>
      <c r="UW2" s="74"/>
      <c r="UX2" s="74"/>
      <c r="UY2" s="74"/>
      <c r="UZ2" s="74"/>
      <c r="VA2" s="74"/>
      <c r="VB2" s="74"/>
      <c r="VC2" s="74"/>
      <c r="VD2" s="74"/>
      <c r="VE2" s="74"/>
      <c r="VF2" s="74"/>
      <c r="VG2" s="74"/>
      <c r="VH2" s="74"/>
      <c r="VI2" s="74"/>
      <c r="VJ2" s="74"/>
      <c r="VK2" s="74"/>
      <c r="VL2" s="74"/>
      <c r="VM2" s="74"/>
      <c r="VN2" s="74"/>
      <c r="VO2" s="74"/>
      <c r="VP2" s="74"/>
      <c r="VQ2" s="74"/>
      <c r="VR2" s="74"/>
      <c r="VS2" s="74"/>
      <c r="VT2" s="74"/>
      <c r="VU2" s="74"/>
      <c r="VV2" s="74"/>
      <c r="VW2" s="74"/>
      <c r="VX2" s="74"/>
      <c r="VY2" s="74"/>
      <c r="VZ2" s="74"/>
      <c r="WA2" s="74"/>
      <c r="WB2" s="74"/>
      <c r="WC2" s="74"/>
      <c r="WD2" s="74"/>
      <c r="WE2" s="74"/>
      <c r="WF2" s="74"/>
      <c r="WG2" s="74"/>
      <c r="WH2" s="74"/>
      <c r="WI2" s="74"/>
      <c r="WJ2" s="74"/>
      <c r="WK2" s="74"/>
      <c r="WL2" s="74"/>
      <c r="WM2" s="74"/>
      <c r="WN2" s="74"/>
      <c r="WO2" s="74"/>
      <c r="WP2" s="74"/>
      <c r="WQ2" s="74"/>
      <c r="WR2" s="74"/>
      <c r="WS2" s="74"/>
      <c r="WT2" s="74"/>
      <c r="WU2" s="74"/>
      <c r="WV2" s="74"/>
      <c r="WW2" s="74"/>
      <c r="WX2" s="74"/>
      <c r="WY2" s="74"/>
      <c r="WZ2" s="74"/>
      <c r="XA2" s="74"/>
      <c r="XB2" s="74"/>
      <c r="XC2" s="74"/>
      <c r="XD2" s="74"/>
      <c r="XE2" s="74"/>
      <c r="XF2" s="74"/>
      <c r="XG2" s="74"/>
      <c r="XH2" s="74"/>
      <c r="XI2" s="74"/>
      <c r="XJ2" s="74"/>
      <c r="XK2" s="74"/>
      <c r="XL2" s="74"/>
      <c r="XM2" s="74"/>
      <c r="XN2" s="74"/>
      <c r="XO2" s="74"/>
      <c r="XP2" s="74"/>
      <c r="XQ2" s="74"/>
      <c r="XR2" s="74"/>
      <c r="XS2" s="74"/>
      <c r="XT2" s="74"/>
      <c r="XU2" s="74"/>
      <c r="XV2" s="74"/>
      <c r="XW2" s="74"/>
      <c r="XX2" s="74"/>
      <c r="XY2" s="74"/>
      <c r="XZ2" s="74"/>
      <c r="YA2" s="74"/>
      <c r="YB2" s="74"/>
      <c r="YC2" s="74"/>
      <c r="YD2" s="74"/>
      <c r="YE2" s="74"/>
      <c r="YF2" s="74"/>
      <c r="YG2" s="74"/>
      <c r="YH2" s="74"/>
      <c r="YI2" s="74"/>
      <c r="YJ2" s="74"/>
      <c r="YK2" s="74"/>
      <c r="YL2" s="74"/>
      <c r="YM2" s="74"/>
      <c r="YN2" s="74"/>
      <c r="YO2" s="74"/>
      <c r="YP2" s="74"/>
      <c r="YQ2" s="74"/>
      <c r="YR2" s="74"/>
      <c r="YS2" s="74"/>
      <c r="YT2" s="74"/>
      <c r="YU2" s="74"/>
      <c r="YV2" s="74"/>
      <c r="YW2" s="74"/>
      <c r="YX2" s="74"/>
      <c r="YY2" s="74"/>
      <c r="YZ2" s="74"/>
      <c r="ZA2" s="74"/>
      <c r="ZB2" s="74"/>
      <c r="ZC2" s="74"/>
      <c r="ZD2" s="74"/>
      <c r="ZE2" s="74"/>
      <c r="ZF2" s="74"/>
      <c r="ZG2" s="74"/>
      <c r="ZH2" s="74"/>
      <c r="ZI2" s="74"/>
      <c r="ZJ2" s="74"/>
      <c r="ZK2" s="74"/>
      <c r="ZL2" s="74"/>
      <c r="ZM2" s="74"/>
      <c r="ZN2" s="74"/>
      <c r="ZO2" s="74"/>
      <c r="ZP2" s="74"/>
      <c r="ZQ2" s="74"/>
      <c r="ZR2" s="74"/>
      <c r="ZS2" s="74"/>
      <c r="ZT2" s="74"/>
      <c r="ZU2" s="74"/>
      <c r="ZV2" s="74"/>
      <c r="ZW2" s="74"/>
      <c r="ZX2" s="74"/>
      <c r="ZY2" s="74"/>
      <c r="ZZ2" s="74"/>
      <c r="AAA2" s="74"/>
      <c r="AAB2" s="74"/>
      <c r="AAC2" s="74"/>
      <c r="AAD2" s="74"/>
      <c r="AAE2" s="74"/>
      <c r="AAF2" s="74"/>
      <c r="AAG2" s="74"/>
      <c r="AAH2" s="74"/>
      <c r="AAI2" s="74"/>
      <c r="AAJ2" s="74"/>
      <c r="AAK2" s="74"/>
      <c r="AAL2" s="74"/>
      <c r="AAM2" s="74"/>
      <c r="AAN2" s="74"/>
      <c r="AAO2" s="74"/>
      <c r="AAP2" s="74"/>
      <c r="AAQ2" s="74"/>
      <c r="AAR2" s="74"/>
      <c r="AAS2" s="74"/>
      <c r="AAT2" s="74"/>
      <c r="AAU2" s="74"/>
      <c r="AAV2" s="74"/>
      <c r="AAW2" s="74"/>
      <c r="AAX2" s="74"/>
      <c r="AAY2" s="74"/>
      <c r="AAZ2" s="74"/>
      <c r="ABA2" s="74"/>
      <c r="ABB2" s="74"/>
      <c r="ABC2" s="74"/>
      <c r="ABD2" s="74"/>
      <c r="ABE2" s="74"/>
      <c r="ABF2" s="74"/>
      <c r="ABG2" s="74"/>
      <c r="ABH2" s="74"/>
      <c r="ABI2" s="74"/>
      <c r="ABJ2" s="74"/>
      <c r="ABK2" s="74"/>
      <c r="ABL2" s="74"/>
      <c r="ABM2" s="74"/>
      <c r="ABN2" s="74"/>
      <c r="ABO2" s="74"/>
      <c r="ABP2" s="74"/>
      <c r="ABQ2" s="74"/>
      <c r="ABR2" s="74"/>
      <c r="ABS2" s="74"/>
      <c r="ABT2" s="74"/>
      <c r="ABU2" s="74"/>
      <c r="ABV2" s="74"/>
      <c r="ABW2" s="74"/>
      <c r="ABX2" s="74"/>
      <c r="ABY2" s="74"/>
      <c r="ABZ2" s="74"/>
      <c r="ACA2" s="74"/>
      <c r="ACB2" s="74"/>
      <c r="ACC2" s="74"/>
      <c r="ACD2" s="74"/>
      <c r="ACE2" s="74"/>
      <c r="ACF2" s="74"/>
      <c r="ACG2" s="74"/>
      <c r="ACH2" s="74"/>
      <c r="ACI2" s="74"/>
      <c r="ACJ2" s="74"/>
      <c r="ACK2" s="74"/>
      <c r="ACL2" s="74"/>
      <c r="ACM2" s="74"/>
      <c r="ACN2" s="74"/>
      <c r="ACO2" s="74"/>
      <c r="ACP2" s="74"/>
      <c r="ACQ2" s="74"/>
      <c r="ACR2" s="74"/>
      <c r="ACS2" s="74"/>
      <c r="ACT2" s="74"/>
      <c r="ACU2" s="74"/>
      <c r="ACV2" s="74"/>
      <c r="ACW2" s="74"/>
      <c r="ACX2" s="74"/>
      <c r="ACY2" s="74"/>
      <c r="ACZ2" s="74"/>
      <c r="ADA2" s="74"/>
      <c r="ADB2" s="74"/>
      <c r="ADC2" s="74"/>
      <c r="ADD2" s="74"/>
      <c r="ADE2" s="74"/>
      <c r="ADF2" s="74"/>
      <c r="ADG2" s="74"/>
      <c r="ADH2" s="74"/>
      <c r="ADI2" s="74"/>
      <c r="ADJ2" s="74"/>
      <c r="ADK2" s="74"/>
      <c r="ADL2" s="74"/>
      <c r="ADM2" s="74"/>
      <c r="ADN2" s="74"/>
      <c r="ADO2" s="74"/>
      <c r="ADP2" s="74"/>
      <c r="ADQ2" s="74"/>
      <c r="ADR2" s="74"/>
      <c r="ADS2" s="74"/>
      <c r="ADT2" s="74"/>
      <c r="ADU2" s="74"/>
      <c r="ADV2" s="74"/>
      <c r="ADW2" s="74"/>
      <c r="ADX2" s="74"/>
      <c r="ADY2" s="74"/>
      <c r="ADZ2" s="74"/>
      <c r="AEA2" s="74"/>
      <c r="AEB2" s="74"/>
      <c r="AEC2" s="74"/>
      <c r="AED2" s="74"/>
      <c r="AEE2" s="74"/>
      <c r="AEF2" s="74"/>
      <c r="AEG2" s="74"/>
      <c r="AEH2" s="74"/>
      <c r="AEI2" s="74"/>
      <c r="AEJ2" s="74"/>
      <c r="AEK2" s="74"/>
      <c r="AEL2" s="74"/>
      <c r="AEM2" s="74"/>
      <c r="AEN2" s="74"/>
      <c r="AEO2" s="74"/>
      <c r="AEP2" s="74"/>
      <c r="AEQ2" s="74"/>
      <c r="AER2" s="74"/>
      <c r="AES2" s="74"/>
      <c r="AET2" s="74"/>
      <c r="AEU2" s="74"/>
      <c r="AEV2" s="74"/>
      <c r="AEW2" s="74"/>
      <c r="AEX2" s="74"/>
      <c r="AEY2" s="74"/>
      <c r="AEZ2" s="74"/>
      <c r="AFA2" s="74"/>
      <c r="AFB2" s="74"/>
      <c r="AFC2" s="74"/>
      <c r="AFD2" s="74"/>
      <c r="AFE2" s="74"/>
      <c r="AFF2" s="74"/>
      <c r="AFG2" s="74"/>
      <c r="AFH2" s="74"/>
      <c r="AFI2" s="74"/>
      <c r="AFJ2" s="74"/>
      <c r="AFK2" s="74"/>
      <c r="AFL2" s="74"/>
      <c r="AFM2" s="74"/>
      <c r="AFN2" s="74"/>
      <c r="AFO2" s="74"/>
      <c r="AFP2" s="74"/>
      <c r="AFQ2" s="74"/>
      <c r="AFR2" s="74"/>
      <c r="AFS2" s="74"/>
      <c r="AFT2" s="74"/>
      <c r="AFU2" s="74"/>
      <c r="AFV2" s="74"/>
      <c r="AFW2" s="74"/>
      <c r="AFX2" s="74"/>
      <c r="AFY2" s="74"/>
      <c r="AFZ2" s="74"/>
      <c r="AGA2" s="74"/>
      <c r="AGB2" s="74"/>
      <c r="AGC2" s="74"/>
      <c r="AGD2" s="74"/>
      <c r="AGE2" s="74"/>
      <c r="AGF2" s="74"/>
      <c r="AGG2" s="74"/>
      <c r="AGH2" s="74"/>
      <c r="AGI2" s="74"/>
      <c r="AGJ2" s="74"/>
      <c r="AGK2" s="74"/>
      <c r="AGL2" s="74"/>
      <c r="AGM2" s="74"/>
      <c r="AGN2" s="74"/>
      <c r="AGO2" s="74"/>
      <c r="AGP2" s="74"/>
      <c r="AGQ2" s="74"/>
      <c r="AGR2" s="74"/>
      <c r="AGS2" s="74"/>
      <c r="AGT2" s="74"/>
      <c r="AGU2" s="74"/>
      <c r="AGV2" s="74"/>
      <c r="AGW2" s="74"/>
      <c r="AGX2" s="74"/>
      <c r="AGY2" s="74"/>
      <c r="AGZ2" s="74"/>
      <c r="AHA2" s="74"/>
      <c r="AHB2" s="74"/>
      <c r="AHC2" s="74"/>
      <c r="AHD2" s="74"/>
      <c r="AHE2" s="74"/>
      <c r="AHF2" s="74"/>
      <c r="AHG2" s="74"/>
      <c r="AHH2" s="74"/>
      <c r="AHI2" s="74"/>
      <c r="AHJ2" s="74"/>
      <c r="AHK2" s="74"/>
      <c r="AHL2" s="74"/>
      <c r="AHM2" s="74"/>
      <c r="AHN2" s="74"/>
      <c r="AHO2" s="74"/>
      <c r="AHP2" s="74"/>
      <c r="AHQ2" s="74"/>
      <c r="AHR2" s="74"/>
      <c r="AHS2" s="74"/>
      <c r="AHT2" s="74"/>
      <c r="AHU2" s="74"/>
      <c r="AHV2" s="74"/>
      <c r="AHW2" s="74"/>
      <c r="AHX2" s="74"/>
      <c r="AHY2" s="74"/>
      <c r="AHZ2" s="74"/>
      <c r="AIA2" s="74"/>
      <c r="AIB2" s="74"/>
      <c r="AIC2" s="74"/>
      <c r="AID2" s="74"/>
      <c r="AIE2" s="74"/>
      <c r="AIF2" s="74"/>
      <c r="AIG2" s="74"/>
      <c r="AIH2" s="74"/>
      <c r="AII2" s="74"/>
      <c r="AIJ2" s="74"/>
      <c r="AIK2" s="74"/>
      <c r="AIL2" s="74"/>
      <c r="AIM2" s="74"/>
      <c r="AIN2" s="74"/>
      <c r="AIO2" s="74"/>
      <c r="AIP2" s="74"/>
      <c r="AIQ2" s="74"/>
      <c r="AIR2" s="74"/>
      <c r="AIS2" s="74"/>
      <c r="AIT2" s="74"/>
      <c r="AIU2" s="74"/>
      <c r="AIV2" s="74"/>
      <c r="AIW2" s="74"/>
      <c r="AIX2" s="74"/>
      <c r="AIY2" s="74"/>
      <c r="AIZ2" s="74"/>
      <c r="AJA2" s="74"/>
      <c r="AJB2" s="74"/>
      <c r="AJC2" s="74"/>
      <c r="AJD2" s="74"/>
      <c r="AJE2" s="74"/>
      <c r="AJF2" s="74"/>
      <c r="AJG2" s="74"/>
      <c r="AJH2" s="74"/>
      <c r="AJI2" s="74"/>
      <c r="AJJ2" s="74"/>
      <c r="AJK2" s="74"/>
      <c r="AJL2" s="74"/>
      <c r="AJM2" s="74"/>
      <c r="AJN2" s="74"/>
      <c r="AJO2" s="74"/>
      <c r="AJP2" s="74"/>
      <c r="AJQ2" s="74"/>
      <c r="AJR2" s="74"/>
      <c r="AJS2" s="74"/>
      <c r="AJT2" s="74"/>
      <c r="AJU2" s="74"/>
      <c r="AJV2" s="74"/>
      <c r="AJW2" s="74"/>
      <c r="AJX2" s="74"/>
      <c r="AJY2" s="74"/>
      <c r="AJZ2" s="74"/>
      <c r="AKA2" s="74"/>
      <c r="AKB2" s="74"/>
      <c r="AKC2" s="74"/>
      <c r="AKD2" s="74"/>
      <c r="AKE2" s="74"/>
      <c r="AKF2" s="74"/>
      <c r="AKG2" s="74"/>
      <c r="AKH2" s="74"/>
      <c r="AKI2" s="74"/>
      <c r="AKJ2" s="74"/>
      <c r="AKK2" s="74"/>
      <c r="AKL2" s="74"/>
      <c r="AKM2" s="74"/>
      <c r="AKN2" s="74"/>
      <c r="AKO2" s="74"/>
      <c r="AKP2" s="74"/>
      <c r="AKQ2" s="74"/>
      <c r="AKR2" s="74"/>
      <c r="AKS2" s="74"/>
      <c r="AKT2" s="74"/>
      <c r="AKU2" s="74"/>
      <c r="AKV2" s="74"/>
      <c r="AKW2" s="74"/>
      <c r="AKX2" s="74"/>
      <c r="AKY2" s="74"/>
      <c r="AKZ2" s="74"/>
      <c r="ALA2" s="74"/>
      <c r="ALB2" s="74"/>
      <c r="ALC2" s="74"/>
      <c r="ALD2" s="74"/>
      <c r="ALE2" s="74"/>
      <c r="ALF2" s="74"/>
      <c r="ALG2" s="74"/>
      <c r="ALH2" s="74"/>
      <c r="ALI2" s="74"/>
      <c r="ALJ2" s="74"/>
      <c r="ALK2" s="74"/>
      <c r="ALL2" s="74"/>
      <c r="ALM2" s="74"/>
      <c r="ALN2" s="74"/>
      <c r="ALO2" s="74"/>
      <c r="ALP2" s="74"/>
      <c r="ALQ2" s="74"/>
      <c r="ALR2" s="74"/>
      <c r="ALS2" s="74"/>
      <c r="ALT2" s="74"/>
      <c r="ALU2" s="74"/>
      <c r="ALV2" s="74"/>
      <c r="ALW2" s="74"/>
      <c r="ALX2" s="74"/>
      <c r="ALY2" s="74"/>
      <c r="ALZ2" s="74"/>
      <c r="AMA2" s="74"/>
      <c r="AMB2" s="74"/>
      <c r="AMC2" s="74"/>
      <c r="AMD2" s="74"/>
      <c r="AME2" s="74"/>
      <c r="AMF2" s="74"/>
      <c r="AMG2" s="74"/>
      <c r="AMH2" s="74"/>
      <c r="AMI2" s="74"/>
      <c r="AMJ2" s="74"/>
      <c r="AMK2" s="74"/>
      <c r="AML2" s="74"/>
      <c r="AMM2" s="74"/>
      <c r="AMN2" s="74"/>
      <c r="AMO2" s="74"/>
      <c r="AMP2" s="74"/>
      <c r="AMQ2" s="74"/>
      <c r="AMR2" s="74"/>
      <c r="AMS2" s="74"/>
      <c r="AMT2" s="74"/>
      <c r="AMU2" s="74"/>
      <c r="AMV2" s="74"/>
      <c r="AMW2" s="74"/>
      <c r="AMX2" s="74"/>
      <c r="AMY2" s="74"/>
      <c r="AMZ2" s="74"/>
      <c r="ANA2" s="74"/>
      <c r="ANB2" s="74"/>
      <c r="ANC2" s="74"/>
      <c r="AND2" s="74"/>
      <c r="ANE2" s="74"/>
      <c r="ANF2" s="74"/>
      <c r="ANG2" s="74"/>
      <c r="ANH2" s="74"/>
      <c r="ANI2" s="74"/>
      <c r="ANJ2" s="74"/>
      <c r="ANK2" s="74"/>
      <c r="ANL2" s="74"/>
      <c r="ANM2" s="74"/>
      <c r="ANN2" s="74"/>
      <c r="ANO2" s="74"/>
      <c r="ANP2" s="74"/>
      <c r="ANQ2" s="74"/>
      <c r="ANR2" s="74"/>
      <c r="ANS2" s="74"/>
      <c r="ANT2" s="74"/>
      <c r="ANU2" s="74"/>
      <c r="ANV2" s="74"/>
      <c r="ANW2" s="74"/>
      <c r="ANX2" s="74"/>
      <c r="ANY2" s="74"/>
      <c r="ANZ2" s="74"/>
      <c r="AOA2" s="74"/>
      <c r="AOB2" s="74"/>
      <c r="AOC2" s="74"/>
      <c r="AOD2" s="74"/>
      <c r="AOE2" s="74"/>
      <c r="AOF2" s="74"/>
      <c r="AOG2" s="74"/>
      <c r="AOH2" s="74"/>
      <c r="AOI2" s="74"/>
      <c r="AOJ2" s="74"/>
      <c r="AOK2" s="74"/>
      <c r="AOL2" s="74"/>
      <c r="AOM2" s="74"/>
      <c r="AON2" s="74"/>
      <c r="AOO2" s="74"/>
      <c r="AOP2" s="74"/>
      <c r="AOQ2" s="74"/>
      <c r="AOR2" s="74"/>
      <c r="AOS2" s="74"/>
      <c r="AOT2" s="74"/>
      <c r="AOU2" s="74"/>
      <c r="AOV2" s="74"/>
      <c r="AOW2" s="74"/>
      <c r="AOX2" s="74"/>
      <c r="AOY2" s="74"/>
      <c r="AOZ2" s="74"/>
      <c r="APA2" s="74"/>
      <c r="APB2" s="74"/>
      <c r="APC2" s="74"/>
      <c r="APD2" s="74"/>
      <c r="APE2" s="74"/>
      <c r="APF2" s="74"/>
      <c r="APG2" s="74"/>
      <c r="APH2" s="74"/>
      <c r="API2" s="74"/>
      <c r="APJ2" s="74"/>
      <c r="APK2" s="74"/>
      <c r="APL2" s="74"/>
      <c r="APM2" s="74"/>
      <c r="APN2" s="74"/>
      <c r="APO2" s="74"/>
      <c r="APP2" s="74"/>
      <c r="APQ2" s="74"/>
      <c r="APR2" s="74"/>
      <c r="APS2" s="74"/>
      <c r="APT2" s="74"/>
      <c r="APU2" s="74"/>
      <c r="APV2" s="74"/>
      <c r="APW2" s="74"/>
      <c r="APX2" s="74"/>
      <c r="APY2" s="74"/>
      <c r="APZ2" s="74"/>
      <c r="AQA2" s="74"/>
      <c r="AQB2" s="74"/>
      <c r="AQC2" s="74"/>
      <c r="AQD2" s="74"/>
      <c r="AQE2" s="74"/>
      <c r="AQF2" s="74"/>
      <c r="AQG2" s="74"/>
      <c r="AQH2" s="74"/>
      <c r="AQI2" s="74"/>
      <c r="AQJ2" s="74"/>
      <c r="AQK2" s="74"/>
      <c r="AQL2" s="74"/>
      <c r="AQM2" s="74"/>
      <c r="AQN2" s="74"/>
      <c r="AQO2" s="74"/>
      <c r="AQP2" s="74"/>
      <c r="AQQ2" s="74"/>
      <c r="AQR2" s="74"/>
      <c r="AQS2" s="74"/>
      <c r="AQT2" s="74"/>
      <c r="AQU2" s="74"/>
      <c r="AQV2" s="74"/>
      <c r="AQW2" s="74"/>
      <c r="AQX2" s="74"/>
      <c r="AQY2" s="74"/>
      <c r="AQZ2" s="74"/>
      <c r="ARA2" s="74"/>
      <c r="ARB2" s="74"/>
      <c r="ARC2" s="74"/>
      <c r="ARD2" s="74"/>
      <c r="ARE2" s="74"/>
      <c r="ARF2" s="74"/>
      <c r="ARG2" s="74"/>
      <c r="ARH2" s="74"/>
      <c r="ARI2" s="74"/>
      <c r="ARJ2" s="74"/>
      <c r="ARK2" s="74"/>
      <c r="ARL2" s="74"/>
      <c r="ARM2" s="74"/>
      <c r="ARN2" s="74"/>
      <c r="ARO2" s="74"/>
      <c r="ARP2" s="74"/>
      <c r="ARQ2" s="74"/>
      <c r="ARR2" s="74"/>
      <c r="ARS2" s="74"/>
      <c r="ART2" s="74"/>
      <c r="ARU2" s="74"/>
      <c r="ARV2" s="74"/>
      <c r="ARW2" s="74"/>
      <c r="ARX2" s="74"/>
      <c r="ARY2" s="74"/>
      <c r="ARZ2" s="74"/>
      <c r="ASA2" s="74"/>
      <c r="ASB2" s="74"/>
      <c r="ASC2" s="74"/>
      <c r="ASD2" s="74"/>
      <c r="ASE2" s="74"/>
      <c r="ASF2" s="74"/>
      <c r="ASG2" s="74"/>
      <c r="ASH2" s="74"/>
      <c r="ASI2" s="74"/>
      <c r="ASJ2" s="74"/>
      <c r="ASK2" s="74"/>
      <c r="ASL2" s="74"/>
      <c r="ASM2" s="74"/>
      <c r="ASN2" s="74"/>
      <c r="ASO2" s="74"/>
      <c r="ASP2" s="74"/>
      <c r="ASQ2" s="74"/>
      <c r="ASR2" s="74"/>
      <c r="ASS2" s="74"/>
      <c r="AST2" s="74"/>
      <c r="ASU2" s="74"/>
      <c r="ASV2" s="74"/>
      <c r="ASW2" s="74"/>
      <c r="ASX2" s="74"/>
      <c r="ASY2" s="74"/>
      <c r="ASZ2" s="74"/>
      <c r="ATA2" s="74"/>
      <c r="ATB2" s="74"/>
      <c r="ATC2" s="74"/>
      <c r="ATD2" s="74"/>
      <c r="ATE2" s="74"/>
      <c r="ATF2" s="74"/>
      <c r="ATG2" s="74"/>
      <c r="ATH2" s="74"/>
      <c r="ATI2" s="74"/>
      <c r="ATJ2" s="74"/>
      <c r="ATK2" s="74"/>
      <c r="ATL2" s="74"/>
      <c r="ATM2" s="74"/>
      <c r="ATN2" s="74"/>
      <c r="ATO2" s="74"/>
      <c r="ATP2" s="74"/>
      <c r="ATQ2" s="74"/>
      <c r="ATR2" s="74"/>
      <c r="ATS2" s="74"/>
      <c r="ATT2" s="74"/>
      <c r="ATU2" s="74"/>
      <c r="ATV2" s="74"/>
      <c r="ATW2" s="74"/>
      <c r="ATX2" s="74"/>
      <c r="ATY2" s="74"/>
      <c r="ATZ2" s="74"/>
      <c r="AUA2" s="74"/>
      <c r="AUB2" s="74"/>
      <c r="AUC2" s="74"/>
      <c r="AUD2" s="74"/>
      <c r="AUE2" s="74"/>
      <c r="AUF2" s="74"/>
      <c r="AUG2" s="74"/>
      <c r="AUH2" s="74"/>
      <c r="AUI2" s="74"/>
      <c r="AUJ2" s="74"/>
      <c r="AUK2" s="74"/>
      <c r="AUL2" s="74"/>
      <c r="AUM2" s="74"/>
      <c r="AUN2" s="74"/>
      <c r="AUO2" s="74"/>
      <c r="AUP2" s="74"/>
      <c r="AUQ2" s="74"/>
      <c r="AUR2" s="74"/>
      <c r="AUS2" s="74"/>
      <c r="AUT2" s="74"/>
      <c r="AUU2" s="74"/>
      <c r="AUV2" s="74"/>
      <c r="AUW2" s="74"/>
      <c r="AUX2" s="74"/>
      <c r="AUY2" s="74"/>
      <c r="AUZ2" s="74"/>
      <c r="AVA2" s="74"/>
      <c r="AVB2" s="74"/>
      <c r="AVC2" s="74"/>
      <c r="AVD2" s="74"/>
      <c r="AVE2" s="74"/>
      <c r="AVF2" s="74"/>
      <c r="AVG2" s="74"/>
      <c r="AVH2" s="74"/>
      <c r="AVI2" s="74"/>
      <c r="AVJ2" s="74"/>
      <c r="AVK2" s="74"/>
      <c r="AVL2" s="74"/>
      <c r="AVM2" s="74"/>
      <c r="AVN2" s="74"/>
      <c r="AVO2" s="74"/>
      <c r="AVP2" s="74"/>
      <c r="AVQ2" s="74"/>
      <c r="AVR2" s="74"/>
      <c r="AVS2" s="74"/>
      <c r="AVT2" s="74"/>
      <c r="AVU2" s="74"/>
      <c r="AVV2" s="74"/>
      <c r="AVW2" s="74"/>
      <c r="AVX2" s="74"/>
      <c r="AVY2" s="74"/>
      <c r="AVZ2" s="74"/>
      <c r="AWA2" s="74"/>
      <c r="AWB2" s="74"/>
      <c r="AWC2" s="74"/>
      <c r="AWD2" s="74"/>
      <c r="AWE2" s="74"/>
      <c r="AWF2" s="74"/>
      <c r="AWG2" s="74"/>
      <c r="AWH2" s="74"/>
      <c r="AWI2" s="74"/>
      <c r="AWJ2" s="74"/>
      <c r="AWK2" s="74"/>
      <c r="AWL2" s="74"/>
      <c r="AWM2" s="74"/>
      <c r="AWN2" s="74"/>
      <c r="AWO2" s="74"/>
      <c r="AWP2" s="74"/>
      <c r="AWQ2" s="74"/>
      <c r="AWR2" s="74"/>
      <c r="AWS2" s="74"/>
      <c r="AWT2" s="74"/>
      <c r="AWU2" s="74"/>
      <c r="AWV2" s="74"/>
      <c r="AWW2" s="74"/>
      <c r="AWX2" s="74"/>
      <c r="AWY2" s="74"/>
      <c r="AWZ2" s="74"/>
      <c r="AXA2" s="74"/>
      <c r="AXB2" s="74"/>
      <c r="AXC2" s="74"/>
      <c r="AXD2" s="74"/>
      <c r="AXE2" s="74"/>
      <c r="AXF2" s="74"/>
      <c r="AXG2" s="74"/>
      <c r="AXH2" s="74"/>
      <c r="AXI2" s="74"/>
      <c r="AXJ2" s="74"/>
      <c r="AXK2" s="74"/>
      <c r="AXL2" s="74"/>
      <c r="AXM2" s="74"/>
      <c r="AXN2" s="74"/>
      <c r="AXO2" s="74"/>
      <c r="AXP2" s="74"/>
      <c r="AXQ2" s="74"/>
      <c r="AXR2" s="74"/>
      <c r="AXS2" s="74"/>
      <c r="AXT2" s="74"/>
      <c r="AXU2" s="74"/>
      <c r="AXV2" s="74"/>
      <c r="AXW2" s="74"/>
      <c r="AXX2" s="74"/>
      <c r="AXY2" s="74"/>
      <c r="AXZ2" s="74"/>
      <c r="AYA2" s="74"/>
      <c r="AYB2" s="74"/>
      <c r="AYC2" s="74"/>
      <c r="AYD2" s="74"/>
      <c r="AYE2" s="74"/>
      <c r="AYF2" s="74"/>
      <c r="AYG2" s="74"/>
      <c r="AYH2" s="74"/>
      <c r="AYI2" s="74"/>
      <c r="AYJ2" s="74"/>
      <c r="AYK2" s="74"/>
      <c r="AYL2" s="74"/>
      <c r="AYM2" s="74"/>
      <c r="AYN2" s="74"/>
      <c r="AYO2" s="74"/>
      <c r="AYP2" s="74"/>
      <c r="AYQ2" s="74"/>
      <c r="AYR2" s="74"/>
      <c r="AYS2" s="74"/>
      <c r="AYT2" s="74"/>
      <c r="AYU2" s="74"/>
      <c r="AYV2" s="74"/>
      <c r="AYW2" s="74"/>
      <c r="AYX2" s="74"/>
      <c r="AYY2" s="74"/>
      <c r="AYZ2" s="74"/>
      <c r="AZA2" s="74"/>
      <c r="AZB2" s="74"/>
      <c r="AZC2" s="74"/>
      <c r="AZD2" s="74"/>
      <c r="AZE2" s="74"/>
      <c r="AZF2" s="74"/>
      <c r="AZG2" s="74"/>
      <c r="AZH2" s="74"/>
      <c r="AZI2" s="74"/>
      <c r="AZJ2" s="74"/>
      <c r="AZK2" s="74"/>
      <c r="AZL2" s="74"/>
      <c r="AZM2" s="74"/>
      <c r="AZN2" s="74"/>
      <c r="AZO2" s="74"/>
      <c r="AZP2" s="74"/>
      <c r="AZQ2" s="74"/>
      <c r="AZR2" s="74"/>
      <c r="AZS2" s="74"/>
      <c r="AZT2" s="74"/>
      <c r="AZU2" s="74"/>
      <c r="AZV2" s="74"/>
      <c r="AZW2" s="74"/>
      <c r="AZX2" s="74"/>
      <c r="AZY2" s="74"/>
      <c r="AZZ2" s="74"/>
      <c r="BAA2" s="74"/>
      <c r="BAB2" s="74"/>
      <c r="BAC2" s="74"/>
      <c r="BAD2" s="74"/>
      <c r="BAE2" s="74"/>
      <c r="BAF2" s="74"/>
      <c r="BAG2" s="74"/>
      <c r="BAH2" s="74"/>
      <c r="BAI2" s="74"/>
      <c r="BAJ2" s="74"/>
      <c r="BAK2" s="74"/>
      <c r="BAL2" s="74"/>
      <c r="BAM2" s="74"/>
      <c r="BAN2" s="74"/>
      <c r="BAO2" s="74"/>
      <c r="BAP2" s="74"/>
      <c r="BAQ2" s="74"/>
      <c r="BAR2" s="74"/>
      <c r="BAS2" s="74"/>
      <c r="BAT2" s="74"/>
      <c r="BAU2" s="74"/>
      <c r="BAV2" s="74"/>
      <c r="BAW2" s="74"/>
      <c r="BAX2" s="74"/>
      <c r="BAY2" s="74"/>
      <c r="BAZ2" s="74"/>
      <c r="BBA2" s="74"/>
      <c r="BBB2" s="74"/>
      <c r="BBC2" s="74"/>
      <c r="BBD2" s="74"/>
      <c r="BBE2" s="74"/>
      <c r="BBF2" s="74"/>
      <c r="BBG2" s="74"/>
      <c r="BBH2" s="74"/>
      <c r="BBI2" s="74"/>
      <c r="BBJ2" s="74"/>
      <c r="BBK2" s="74"/>
      <c r="BBL2" s="74"/>
      <c r="BBM2" s="74"/>
      <c r="BBN2" s="74"/>
      <c r="BBO2" s="74"/>
      <c r="BBP2" s="74"/>
      <c r="BBQ2" s="74"/>
      <c r="BBR2" s="74"/>
      <c r="BBS2" s="74"/>
      <c r="BBT2" s="74"/>
      <c r="BBU2" s="74"/>
      <c r="BBV2" s="74"/>
      <c r="BBW2" s="74"/>
      <c r="BBX2" s="74"/>
      <c r="BBY2" s="74"/>
      <c r="BBZ2" s="74"/>
      <c r="BCA2" s="74"/>
      <c r="BCB2" s="74"/>
      <c r="BCC2" s="74"/>
      <c r="BCD2" s="74"/>
      <c r="BCE2" s="74"/>
      <c r="BCF2" s="74"/>
      <c r="BCG2" s="74"/>
      <c r="BCH2" s="74"/>
      <c r="BCI2" s="74"/>
      <c r="BCJ2" s="74"/>
      <c r="BCK2" s="74"/>
      <c r="BCL2" s="74"/>
      <c r="BCM2" s="74"/>
      <c r="BCN2" s="74"/>
      <c r="BCO2" s="74"/>
      <c r="BCP2" s="74"/>
      <c r="BCQ2" s="74"/>
      <c r="BCR2" s="74"/>
      <c r="BCS2" s="74"/>
      <c r="BCT2" s="74"/>
      <c r="BCU2" s="74"/>
      <c r="BCV2" s="74"/>
      <c r="BCW2" s="74"/>
      <c r="BCX2" s="74"/>
      <c r="BCY2" s="74"/>
      <c r="BCZ2" s="74"/>
      <c r="BDA2" s="74"/>
      <c r="BDB2" s="74"/>
      <c r="BDC2" s="74"/>
      <c r="BDD2" s="74"/>
      <c r="BDE2" s="74"/>
      <c r="BDF2" s="74"/>
      <c r="BDG2" s="74"/>
      <c r="BDH2" s="74"/>
      <c r="BDI2" s="74"/>
      <c r="BDJ2" s="74"/>
      <c r="BDK2" s="74"/>
      <c r="BDL2" s="74"/>
      <c r="BDM2" s="74"/>
      <c r="BDN2" s="74"/>
      <c r="BDO2" s="74"/>
      <c r="BDP2" s="74"/>
      <c r="BDQ2" s="74"/>
      <c r="BDR2" s="74"/>
      <c r="BDS2" s="74"/>
      <c r="BDT2" s="74"/>
      <c r="BDU2" s="74"/>
      <c r="BDV2" s="74"/>
      <c r="BDW2" s="74"/>
      <c r="BDX2" s="74"/>
      <c r="BDY2" s="74"/>
      <c r="BDZ2" s="74"/>
      <c r="BEA2" s="74"/>
      <c r="BEB2" s="74"/>
      <c r="BEC2" s="74"/>
      <c r="BED2" s="74"/>
      <c r="BEE2" s="74"/>
      <c r="BEF2" s="74"/>
      <c r="BEG2" s="74"/>
      <c r="BEH2" s="74"/>
      <c r="BEI2" s="74"/>
      <c r="BEJ2" s="74"/>
      <c r="BEK2" s="74"/>
      <c r="BEL2" s="74"/>
      <c r="BEM2" s="74"/>
      <c r="BEN2" s="74"/>
      <c r="BEO2" s="74"/>
      <c r="BEP2" s="74"/>
      <c r="BEQ2" s="74"/>
      <c r="BER2" s="74"/>
      <c r="BES2" s="74"/>
      <c r="BET2" s="74"/>
      <c r="BEU2" s="74"/>
      <c r="BEV2" s="74"/>
      <c r="BEW2" s="74"/>
      <c r="BEX2" s="74"/>
      <c r="BEY2" s="74"/>
      <c r="BEZ2" s="74"/>
      <c r="BFA2" s="74"/>
      <c r="BFB2" s="74"/>
      <c r="BFC2" s="74"/>
      <c r="BFD2" s="74"/>
      <c r="BFE2" s="74"/>
      <c r="BFF2" s="74"/>
      <c r="BFG2" s="74"/>
      <c r="BFH2" s="74"/>
      <c r="BFI2" s="74"/>
      <c r="BFJ2" s="74"/>
      <c r="BFK2" s="74"/>
      <c r="BFL2" s="74"/>
      <c r="BFM2" s="74"/>
      <c r="BFN2" s="74"/>
      <c r="BFO2" s="74"/>
      <c r="BFP2" s="74"/>
      <c r="BFQ2" s="74"/>
      <c r="BFR2" s="74"/>
      <c r="BFS2" s="74"/>
      <c r="BFT2" s="74"/>
      <c r="BFU2" s="74"/>
      <c r="BFV2" s="74"/>
      <c r="BFW2" s="74"/>
      <c r="BFX2" s="74"/>
      <c r="BFY2" s="74"/>
      <c r="BFZ2" s="74"/>
      <c r="BGA2" s="74"/>
      <c r="BGB2" s="74"/>
      <c r="BGC2" s="74"/>
      <c r="BGD2" s="74"/>
      <c r="BGE2" s="74"/>
      <c r="BGF2" s="74"/>
      <c r="BGG2" s="74"/>
      <c r="BGH2" s="74"/>
      <c r="BGI2" s="74"/>
      <c r="BGJ2" s="74"/>
      <c r="BGK2" s="74"/>
      <c r="BGL2" s="74"/>
      <c r="BGM2" s="74"/>
      <c r="BGN2" s="74"/>
      <c r="BGO2" s="74"/>
      <c r="BGP2" s="74"/>
      <c r="BGQ2" s="74"/>
      <c r="BGR2" s="74"/>
      <c r="BGS2" s="74"/>
      <c r="BGT2" s="74"/>
      <c r="BGU2" s="74"/>
      <c r="BGV2" s="74"/>
      <c r="BGW2" s="74"/>
      <c r="BGX2" s="74"/>
      <c r="BGY2" s="74"/>
      <c r="BGZ2" s="74"/>
      <c r="BHA2" s="74"/>
      <c r="BHB2" s="74"/>
      <c r="BHC2" s="74"/>
      <c r="BHD2" s="74"/>
      <c r="BHE2" s="74"/>
      <c r="BHF2" s="74"/>
      <c r="BHG2" s="74"/>
      <c r="BHH2" s="74"/>
      <c r="BHI2" s="74"/>
      <c r="BHJ2" s="74"/>
      <c r="BHK2" s="74"/>
      <c r="BHL2" s="74"/>
      <c r="BHM2" s="74"/>
      <c r="BHN2" s="74"/>
      <c r="BHO2" s="74"/>
      <c r="BHP2" s="74"/>
      <c r="BHQ2" s="74"/>
      <c r="BHR2" s="74"/>
      <c r="BHS2" s="74"/>
      <c r="BHT2" s="74"/>
      <c r="BHU2" s="74"/>
      <c r="BHV2" s="74"/>
      <c r="BHW2" s="74"/>
      <c r="BHX2" s="74"/>
      <c r="BHY2" s="74"/>
      <c r="BHZ2" s="74"/>
      <c r="BIA2" s="74"/>
      <c r="BIB2" s="74"/>
      <c r="BIC2" s="74"/>
      <c r="BID2" s="74"/>
      <c r="BIE2" s="74"/>
      <c r="BIF2" s="74"/>
      <c r="BIG2" s="74"/>
      <c r="BIH2" s="74"/>
      <c r="BII2" s="74"/>
      <c r="BIJ2" s="74"/>
      <c r="BIK2" s="74"/>
      <c r="BIL2" s="74"/>
      <c r="BIM2" s="74"/>
      <c r="BIN2" s="74"/>
      <c r="BIO2" s="74"/>
      <c r="BIP2" s="74"/>
      <c r="BIQ2" s="74"/>
      <c r="BIR2" s="74"/>
      <c r="BIS2" s="74"/>
      <c r="BIT2" s="74"/>
      <c r="BIU2" s="74"/>
      <c r="BIV2" s="74"/>
      <c r="BIW2" s="74"/>
      <c r="BIX2" s="74"/>
      <c r="BIY2" s="74"/>
      <c r="BIZ2" s="74"/>
      <c r="BJA2" s="74"/>
      <c r="BJB2" s="74"/>
      <c r="BJC2" s="74"/>
      <c r="BJD2" s="74"/>
      <c r="BJE2" s="74"/>
      <c r="BJF2" s="74"/>
      <c r="BJG2" s="74"/>
      <c r="BJH2" s="74"/>
      <c r="BJI2" s="74"/>
      <c r="BJJ2" s="74"/>
      <c r="BJK2" s="74"/>
      <c r="BJL2" s="74"/>
      <c r="BJM2" s="74"/>
      <c r="BJN2" s="74"/>
      <c r="BJO2" s="74"/>
      <c r="BJP2" s="74"/>
      <c r="BJQ2" s="74"/>
      <c r="BJR2" s="74"/>
      <c r="BJS2" s="74"/>
      <c r="BJT2" s="74"/>
      <c r="BJU2" s="74"/>
      <c r="BJV2" s="74"/>
      <c r="BJW2" s="74"/>
      <c r="BJX2" s="74"/>
      <c r="BJY2" s="74"/>
      <c r="BJZ2" s="74"/>
      <c r="BKA2" s="74"/>
      <c r="BKB2" s="74"/>
      <c r="BKC2" s="74"/>
      <c r="BKD2" s="74"/>
      <c r="BKE2" s="74"/>
      <c r="BKF2" s="74"/>
      <c r="BKG2" s="74"/>
      <c r="BKH2" s="74"/>
      <c r="BKI2" s="74"/>
      <c r="BKJ2" s="74"/>
      <c r="BKK2" s="74"/>
      <c r="BKL2" s="74"/>
      <c r="BKM2" s="74"/>
      <c r="BKN2" s="74"/>
      <c r="BKO2" s="74"/>
      <c r="BKP2" s="74"/>
      <c r="BKQ2" s="74"/>
      <c r="BKR2" s="74"/>
      <c r="BKS2" s="74"/>
      <c r="BKT2" s="74"/>
      <c r="BKU2" s="74"/>
      <c r="BKV2" s="74"/>
      <c r="BKW2" s="74"/>
      <c r="BKX2" s="74"/>
      <c r="BKY2" s="74"/>
      <c r="BKZ2" s="74"/>
      <c r="BLA2" s="74"/>
      <c r="BLB2" s="74"/>
      <c r="BLC2" s="74"/>
      <c r="BLD2" s="74"/>
      <c r="BLE2" s="74"/>
      <c r="BLF2" s="74"/>
      <c r="BLG2" s="74"/>
      <c r="BLH2" s="74"/>
      <c r="BLI2" s="74"/>
      <c r="BLJ2" s="74"/>
      <c r="BLK2" s="74"/>
      <c r="BLL2" s="74"/>
      <c r="BLM2" s="74"/>
      <c r="BLN2" s="74"/>
      <c r="BLO2" s="74"/>
      <c r="BLP2" s="74"/>
      <c r="BLQ2" s="74"/>
      <c r="BLR2" s="74"/>
      <c r="BLS2" s="74"/>
      <c r="BLT2" s="74"/>
      <c r="BLU2" s="74"/>
      <c r="BLV2" s="74"/>
      <c r="BLW2" s="74"/>
      <c r="BLX2" s="74"/>
      <c r="BLY2" s="74"/>
      <c r="BLZ2" s="74"/>
      <c r="BMA2" s="74"/>
      <c r="BMB2" s="74"/>
      <c r="BMC2" s="74"/>
      <c r="BMD2" s="74"/>
      <c r="BME2" s="74"/>
      <c r="BMF2" s="74"/>
      <c r="BMG2" s="74"/>
      <c r="BMH2" s="74"/>
      <c r="BMI2" s="74"/>
      <c r="BMJ2" s="74"/>
      <c r="BMK2" s="74"/>
      <c r="BML2" s="74"/>
      <c r="BMM2" s="74"/>
      <c r="BMN2" s="74"/>
      <c r="BMO2" s="74"/>
      <c r="BMP2" s="74"/>
      <c r="BMQ2" s="74"/>
      <c r="BMR2" s="74"/>
      <c r="BMS2" s="74"/>
      <c r="BMT2" s="74"/>
      <c r="BMU2" s="74"/>
      <c r="BMV2" s="74"/>
      <c r="BMW2" s="74"/>
      <c r="BMX2" s="74"/>
      <c r="BMY2" s="74"/>
      <c r="BMZ2" s="74"/>
      <c r="BNA2" s="74"/>
      <c r="BNB2" s="74"/>
      <c r="BNC2" s="74"/>
      <c r="BND2" s="74"/>
      <c r="BNE2" s="74"/>
      <c r="BNF2" s="74"/>
      <c r="BNG2" s="74"/>
      <c r="BNH2" s="74"/>
      <c r="BNI2" s="74"/>
      <c r="BNJ2" s="74"/>
      <c r="BNK2" s="74"/>
      <c r="BNL2" s="74"/>
      <c r="BNM2" s="74"/>
      <c r="BNN2" s="74"/>
      <c r="BNO2" s="74"/>
      <c r="BNP2" s="74"/>
      <c r="BNQ2" s="74"/>
      <c r="BNR2" s="74"/>
      <c r="BNS2" s="74"/>
      <c r="BNT2" s="74"/>
      <c r="BNU2" s="74"/>
      <c r="BNV2" s="74"/>
      <c r="BNW2" s="74"/>
      <c r="BNX2" s="74"/>
      <c r="BNY2" s="74"/>
      <c r="BNZ2" s="74"/>
      <c r="BOA2" s="74"/>
      <c r="BOB2" s="74"/>
      <c r="BOC2" s="74"/>
      <c r="BOD2" s="74"/>
      <c r="BOE2" s="74"/>
      <c r="BOF2" s="74"/>
      <c r="BOG2" s="74"/>
      <c r="BOH2" s="74"/>
      <c r="BOI2" s="74"/>
      <c r="BOJ2" s="74"/>
      <c r="BOK2" s="74"/>
      <c r="BOL2" s="74"/>
      <c r="BOM2" s="74"/>
      <c r="BON2" s="74"/>
      <c r="BOO2" s="74"/>
      <c r="BOP2" s="74"/>
      <c r="BOQ2" s="74"/>
      <c r="BOR2" s="74"/>
      <c r="BOS2" s="74"/>
      <c r="BOT2" s="74"/>
      <c r="BOU2" s="74"/>
      <c r="BOV2" s="74"/>
      <c r="BOW2" s="74"/>
      <c r="BOX2" s="74"/>
      <c r="BOY2" s="74"/>
      <c r="BOZ2" s="74"/>
      <c r="BPA2" s="74"/>
      <c r="BPB2" s="74"/>
      <c r="BPC2" s="74"/>
      <c r="BPD2" s="74"/>
      <c r="BPE2" s="74"/>
      <c r="BPF2" s="74"/>
      <c r="BPG2" s="74"/>
      <c r="BPH2" s="74"/>
      <c r="BPI2" s="74"/>
      <c r="BPJ2" s="74"/>
      <c r="BPK2" s="74"/>
      <c r="BPL2" s="74"/>
      <c r="BPM2" s="74"/>
      <c r="BPN2" s="74"/>
      <c r="BPO2" s="74"/>
      <c r="BPP2" s="74"/>
      <c r="BPQ2" s="74"/>
      <c r="BPR2" s="74"/>
      <c r="BPS2" s="74"/>
      <c r="BPT2" s="74"/>
      <c r="BPU2" s="74"/>
      <c r="BPV2" s="74"/>
      <c r="BPW2" s="74"/>
      <c r="BPX2" s="74"/>
      <c r="BPY2" s="74"/>
      <c r="BPZ2" s="74"/>
      <c r="BQA2" s="74"/>
      <c r="BQB2" s="74"/>
      <c r="BQC2" s="74"/>
      <c r="BQD2" s="74"/>
      <c r="BQE2" s="74"/>
      <c r="BQF2" s="74"/>
      <c r="BQG2" s="74"/>
      <c r="BQH2" s="74"/>
      <c r="BQI2" s="74"/>
      <c r="BQJ2" s="74"/>
      <c r="BQK2" s="74"/>
      <c r="BQL2" s="74"/>
      <c r="BQM2" s="74"/>
      <c r="BQN2" s="74"/>
      <c r="BQO2" s="74"/>
      <c r="BQP2" s="74"/>
      <c r="BQQ2" s="74"/>
      <c r="BQR2" s="74"/>
      <c r="BQS2" s="74"/>
      <c r="BQT2" s="74"/>
      <c r="BQU2" s="74"/>
      <c r="BQV2" s="74"/>
      <c r="BQW2" s="74"/>
      <c r="BQX2" s="74"/>
      <c r="BQY2" s="74"/>
      <c r="BQZ2" s="74"/>
      <c r="BRA2" s="74"/>
      <c r="BRB2" s="74"/>
      <c r="BRC2" s="74"/>
      <c r="BRD2" s="74"/>
      <c r="BRE2" s="74"/>
      <c r="BRF2" s="74"/>
      <c r="BRG2" s="74"/>
      <c r="BRH2" s="74"/>
      <c r="BRI2" s="74"/>
      <c r="BRJ2" s="74"/>
      <c r="BRK2" s="74"/>
      <c r="BRL2" s="74"/>
      <c r="BRM2" s="74"/>
      <c r="BRN2" s="74"/>
      <c r="BRO2" s="74"/>
      <c r="BRP2" s="74"/>
      <c r="BRQ2" s="74"/>
      <c r="BRR2" s="74"/>
      <c r="BRS2" s="74"/>
      <c r="BRT2" s="74"/>
      <c r="BRU2" s="74"/>
      <c r="BRV2" s="74"/>
      <c r="BRW2" s="74"/>
      <c r="BRX2" s="74"/>
      <c r="BRY2" s="74"/>
      <c r="BRZ2" s="74"/>
      <c r="BSA2" s="74"/>
      <c r="BSB2" s="74"/>
      <c r="BSC2" s="74"/>
      <c r="BSD2" s="74"/>
      <c r="BSE2" s="74"/>
      <c r="BSF2" s="74"/>
      <c r="BSG2" s="74"/>
      <c r="BSH2" s="74"/>
      <c r="BSI2" s="74"/>
      <c r="BSJ2" s="74"/>
      <c r="BSK2" s="74"/>
      <c r="BSL2" s="74"/>
      <c r="BSM2" s="74"/>
      <c r="BSN2" s="74"/>
      <c r="BSO2" s="74"/>
      <c r="BSP2" s="74"/>
      <c r="BSQ2" s="74"/>
      <c r="BSR2" s="74"/>
      <c r="BSS2" s="74"/>
      <c r="BST2" s="74"/>
      <c r="BSU2" s="74"/>
      <c r="BSV2" s="74"/>
      <c r="BSW2" s="74"/>
      <c r="BSX2" s="74"/>
      <c r="BSY2" s="74"/>
      <c r="BSZ2" s="74"/>
      <c r="BTA2" s="74"/>
      <c r="BTB2" s="74"/>
      <c r="BTC2" s="74"/>
      <c r="BTD2" s="74"/>
      <c r="BTE2" s="74"/>
      <c r="BTF2" s="74"/>
      <c r="BTG2" s="74"/>
      <c r="BTH2" s="74"/>
      <c r="BTI2" s="74"/>
      <c r="BTJ2" s="74"/>
      <c r="BTK2" s="74"/>
      <c r="BTL2" s="74"/>
      <c r="BTM2" s="74"/>
      <c r="BTN2" s="74"/>
      <c r="BTO2" s="74"/>
      <c r="BTP2" s="74"/>
      <c r="BTQ2" s="74"/>
      <c r="BTR2" s="74"/>
      <c r="BTS2" s="74"/>
      <c r="BTT2" s="74"/>
      <c r="BTU2" s="74"/>
      <c r="BTV2" s="74"/>
      <c r="BTW2" s="74"/>
      <c r="BTX2" s="74"/>
      <c r="BTY2" s="74"/>
      <c r="BTZ2" s="74"/>
      <c r="BUA2" s="74"/>
      <c r="BUB2" s="74"/>
      <c r="BUC2" s="74"/>
      <c r="BUD2" s="74"/>
      <c r="BUE2" s="74"/>
      <c r="BUF2" s="74"/>
      <c r="BUG2" s="74"/>
      <c r="BUH2" s="74"/>
      <c r="BUI2" s="74"/>
      <c r="BUJ2" s="74"/>
      <c r="BUK2" s="74"/>
      <c r="BUL2" s="74"/>
      <c r="BUM2" s="74"/>
      <c r="BUN2" s="74"/>
      <c r="BUO2" s="74"/>
      <c r="BUP2" s="74"/>
      <c r="BUQ2" s="74"/>
      <c r="BUR2" s="74"/>
      <c r="BUS2" s="74"/>
      <c r="BUT2" s="74"/>
      <c r="BUU2" s="74"/>
      <c r="BUV2" s="74"/>
      <c r="BUW2" s="74"/>
      <c r="BUX2" s="74"/>
      <c r="BUY2" s="74"/>
      <c r="BUZ2" s="74"/>
      <c r="BVA2" s="74"/>
      <c r="BVB2" s="74"/>
      <c r="BVC2" s="74"/>
      <c r="BVD2" s="74"/>
      <c r="BVE2" s="74"/>
      <c r="BVF2" s="74"/>
      <c r="BVG2" s="74"/>
      <c r="BVH2" s="74"/>
      <c r="BVI2" s="74"/>
      <c r="BVJ2" s="74"/>
      <c r="BVK2" s="74"/>
      <c r="BVL2" s="74"/>
      <c r="BVM2" s="74"/>
      <c r="BVN2" s="74"/>
      <c r="BVO2" s="74"/>
      <c r="BVP2" s="74"/>
      <c r="BVQ2" s="74"/>
      <c r="BVR2" s="74"/>
      <c r="BVS2" s="74"/>
      <c r="BVT2" s="74"/>
      <c r="BVU2" s="74"/>
      <c r="BVV2" s="74"/>
      <c r="BVW2" s="74"/>
      <c r="BVX2" s="74"/>
      <c r="BVY2" s="74"/>
      <c r="BVZ2" s="74"/>
      <c r="BWA2" s="74"/>
      <c r="BWB2" s="74"/>
      <c r="BWC2" s="74"/>
      <c r="BWD2" s="74"/>
      <c r="BWE2" s="74"/>
      <c r="BWF2" s="74"/>
      <c r="BWG2" s="74"/>
      <c r="BWH2" s="74"/>
      <c r="BWI2" s="74"/>
      <c r="BWJ2" s="74"/>
      <c r="BWK2" s="74"/>
      <c r="BWL2" s="74"/>
      <c r="BWM2" s="74"/>
      <c r="BWN2" s="74"/>
      <c r="BWO2" s="74"/>
      <c r="BWP2" s="74"/>
      <c r="BWQ2" s="74"/>
      <c r="BWR2" s="74"/>
      <c r="BWS2" s="74"/>
      <c r="BWT2" s="74"/>
      <c r="BWU2" s="74"/>
      <c r="BWV2" s="74"/>
      <c r="BWW2" s="74"/>
      <c r="BWX2" s="74"/>
      <c r="BWY2" s="74"/>
      <c r="BWZ2" s="74"/>
      <c r="BXA2" s="74"/>
      <c r="BXB2" s="74"/>
      <c r="BXC2" s="74"/>
      <c r="BXD2" s="74"/>
      <c r="BXE2" s="74"/>
      <c r="BXF2" s="74"/>
      <c r="BXG2" s="74"/>
      <c r="BXH2" s="74"/>
      <c r="BXI2" s="74"/>
      <c r="BXJ2" s="74"/>
      <c r="BXK2" s="74"/>
      <c r="BXL2" s="74"/>
      <c r="BXM2" s="74"/>
      <c r="BXN2" s="74"/>
      <c r="BXO2" s="74"/>
      <c r="BXP2" s="74"/>
      <c r="BXQ2" s="74"/>
      <c r="BXR2" s="74"/>
      <c r="BXS2" s="74"/>
      <c r="BXT2" s="74"/>
      <c r="BXU2" s="74"/>
      <c r="BXV2" s="74"/>
      <c r="BXW2" s="74"/>
      <c r="BXX2" s="74"/>
      <c r="BXY2" s="74"/>
      <c r="BXZ2" s="74"/>
      <c r="BYA2" s="74"/>
      <c r="BYB2" s="74"/>
      <c r="BYC2" s="74"/>
      <c r="BYD2" s="74"/>
      <c r="BYE2" s="74"/>
      <c r="BYF2" s="74"/>
      <c r="BYG2" s="74"/>
      <c r="BYH2" s="74"/>
      <c r="BYI2" s="74"/>
      <c r="BYJ2" s="74"/>
      <c r="BYK2" s="74"/>
      <c r="BYL2" s="74"/>
      <c r="BYM2" s="74"/>
      <c r="BYN2" s="74"/>
      <c r="BYO2" s="74"/>
      <c r="BYP2" s="74"/>
      <c r="BYQ2" s="74"/>
      <c r="BYR2" s="74"/>
      <c r="BYS2" s="74"/>
      <c r="BYT2" s="74"/>
      <c r="BYU2" s="74"/>
      <c r="BYV2" s="74"/>
      <c r="BYW2" s="74"/>
      <c r="BYX2" s="74"/>
      <c r="BYY2" s="74"/>
      <c r="BYZ2" s="74"/>
      <c r="BZA2" s="74"/>
      <c r="BZB2" s="74"/>
      <c r="BZC2" s="74"/>
      <c r="BZD2" s="74"/>
      <c r="BZE2" s="74"/>
      <c r="BZF2" s="74"/>
      <c r="BZG2" s="74"/>
      <c r="BZH2" s="74"/>
      <c r="BZI2" s="74"/>
      <c r="BZJ2" s="74"/>
      <c r="BZK2" s="74"/>
      <c r="BZL2" s="74"/>
      <c r="BZM2" s="74"/>
      <c r="BZN2" s="74"/>
      <c r="BZO2" s="74"/>
      <c r="BZP2" s="74"/>
      <c r="BZQ2" s="74"/>
      <c r="BZR2" s="74"/>
      <c r="BZS2" s="74"/>
      <c r="BZT2" s="74"/>
      <c r="BZU2" s="74"/>
      <c r="BZV2" s="74"/>
      <c r="BZW2" s="74"/>
      <c r="BZX2" s="74"/>
      <c r="BZY2" s="74"/>
      <c r="BZZ2" s="74"/>
      <c r="CAA2" s="74"/>
      <c r="CAB2" s="74"/>
      <c r="CAC2" s="74"/>
      <c r="CAD2" s="74"/>
      <c r="CAE2" s="74"/>
      <c r="CAF2" s="74"/>
      <c r="CAG2" s="74"/>
      <c r="CAH2" s="74"/>
      <c r="CAI2" s="74"/>
      <c r="CAJ2" s="74"/>
      <c r="CAK2" s="74"/>
      <c r="CAL2" s="74"/>
      <c r="CAM2" s="74"/>
      <c r="CAN2" s="74"/>
      <c r="CAO2" s="74"/>
      <c r="CAP2" s="74"/>
      <c r="CAQ2" s="74"/>
      <c r="CAR2" s="74"/>
      <c r="CAS2" s="74"/>
      <c r="CAT2" s="74"/>
      <c r="CAU2" s="74"/>
      <c r="CAV2" s="74"/>
      <c r="CAW2" s="74"/>
      <c r="CAX2" s="74"/>
      <c r="CAY2" s="74"/>
      <c r="CAZ2" s="74"/>
      <c r="CBA2" s="74"/>
      <c r="CBB2" s="74"/>
      <c r="CBC2" s="74"/>
      <c r="CBD2" s="74"/>
      <c r="CBE2" s="74"/>
      <c r="CBF2" s="74"/>
      <c r="CBG2" s="74"/>
      <c r="CBH2" s="74"/>
      <c r="CBI2" s="74"/>
      <c r="CBJ2" s="74"/>
      <c r="CBK2" s="74"/>
      <c r="CBL2" s="74"/>
      <c r="CBM2" s="74"/>
      <c r="CBN2" s="74"/>
      <c r="CBO2" s="74"/>
      <c r="CBP2" s="74"/>
      <c r="CBQ2" s="74"/>
      <c r="CBR2" s="74"/>
      <c r="CBS2" s="74"/>
      <c r="CBT2" s="74"/>
      <c r="CBU2" s="74"/>
      <c r="CBV2" s="74"/>
      <c r="CBW2" s="74"/>
      <c r="CBX2" s="74"/>
      <c r="CBY2" s="74"/>
      <c r="CBZ2" s="74"/>
      <c r="CCA2" s="74"/>
      <c r="CCB2" s="74"/>
      <c r="CCC2" s="74"/>
      <c r="CCD2" s="74"/>
      <c r="CCE2" s="74"/>
      <c r="CCF2" s="74"/>
      <c r="CCG2" s="74"/>
      <c r="CCH2" s="74"/>
      <c r="CCI2" s="74"/>
      <c r="CCJ2" s="74"/>
      <c r="CCK2" s="74"/>
      <c r="CCL2" s="74"/>
      <c r="CCM2" s="74"/>
      <c r="CCN2" s="74"/>
      <c r="CCO2" s="74"/>
      <c r="CCP2" s="74"/>
      <c r="CCQ2" s="74"/>
      <c r="CCR2" s="74"/>
      <c r="CCS2" s="74"/>
      <c r="CCT2" s="74"/>
      <c r="CCU2" s="74"/>
      <c r="CCV2" s="74"/>
      <c r="CCW2" s="74"/>
      <c r="CCX2" s="74"/>
      <c r="CCY2" s="74"/>
      <c r="CCZ2" s="74"/>
      <c r="CDA2" s="74"/>
      <c r="CDB2" s="74"/>
      <c r="CDC2" s="74"/>
      <c r="CDD2" s="74"/>
      <c r="CDE2" s="74"/>
      <c r="CDF2" s="74"/>
      <c r="CDG2" s="74"/>
      <c r="CDH2" s="74"/>
      <c r="CDI2" s="74"/>
      <c r="CDJ2" s="74"/>
      <c r="CDK2" s="74"/>
      <c r="CDL2" s="74"/>
      <c r="CDM2" s="74"/>
      <c r="CDN2" s="74"/>
      <c r="CDO2" s="74"/>
      <c r="CDP2" s="74"/>
      <c r="CDQ2" s="74"/>
      <c r="CDR2" s="74"/>
      <c r="CDS2" s="74"/>
      <c r="CDT2" s="74"/>
      <c r="CDU2" s="74"/>
      <c r="CDV2" s="74"/>
      <c r="CDW2" s="74"/>
      <c r="CDX2" s="74"/>
      <c r="CDY2" s="74"/>
      <c r="CDZ2" s="74"/>
      <c r="CEA2" s="74"/>
      <c r="CEB2" s="74"/>
      <c r="CEC2" s="74"/>
      <c r="CED2" s="74"/>
      <c r="CEE2" s="74"/>
      <c r="CEF2" s="74"/>
      <c r="CEG2" s="74"/>
      <c r="CEH2" s="74"/>
      <c r="CEI2" s="74"/>
      <c r="CEJ2" s="74"/>
      <c r="CEK2" s="74"/>
      <c r="CEL2" s="74"/>
      <c r="CEM2" s="74"/>
      <c r="CEN2" s="74"/>
      <c r="CEO2" s="74"/>
      <c r="CEP2" s="74"/>
      <c r="CEQ2" s="74"/>
      <c r="CER2" s="74"/>
      <c r="CES2" s="74"/>
      <c r="CET2" s="74"/>
      <c r="CEU2" s="74"/>
      <c r="CEV2" s="74"/>
      <c r="CEW2" s="74"/>
      <c r="CEX2" s="74"/>
      <c r="CEY2" s="74"/>
      <c r="CEZ2" s="74"/>
      <c r="CFA2" s="74"/>
      <c r="CFB2" s="74"/>
      <c r="CFC2" s="74"/>
      <c r="CFD2" s="74"/>
      <c r="CFE2" s="74"/>
      <c r="CFF2" s="74"/>
      <c r="CFG2" s="74"/>
      <c r="CFH2" s="74"/>
      <c r="CFI2" s="74"/>
      <c r="CFJ2" s="74"/>
      <c r="CFK2" s="74"/>
      <c r="CFL2" s="74"/>
      <c r="CFM2" s="74"/>
      <c r="CFN2" s="74"/>
      <c r="CFO2" s="74"/>
      <c r="CFP2" s="74"/>
      <c r="CFQ2" s="74"/>
      <c r="CFR2" s="74"/>
      <c r="CFS2" s="74"/>
      <c r="CFT2" s="74"/>
      <c r="CFU2" s="74"/>
      <c r="CFV2" s="74"/>
      <c r="CFW2" s="74"/>
      <c r="CFX2" s="74"/>
      <c r="CFY2" s="74"/>
      <c r="CFZ2" s="74"/>
      <c r="CGA2" s="74"/>
      <c r="CGB2" s="74"/>
      <c r="CGC2" s="74"/>
      <c r="CGD2" s="74"/>
      <c r="CGE2" s="74"/>
      <c r="CGF2" s="74"/>
      <c r="CGG2" s="74"/>
      <c r="CGH2" s="74"/>
      <c r="CGI2" s="74"/>
      <c r="CGJ2" s="74"/>
      <c r="CGK2" s="74"/>
      <c r="CGL2" s="74"/>
      <c r="CGM2" s="74"/>
      <c r="CGN2" s="74"/>
      <c r="CGO2" s="74"/>
      <c r="CGP2" s="74"/>
      <c r="CGQ2" s="74"/>
      <c r="CGR2" s="74"/>
      <c r="CGS2" s="74"/>
      <c r="CGT2" s="74"/>
      <c r="CGU2" s="74"/>
      <c r="CGV2" s="74"/>
      <c r="CGW2" s="74"/>
      <c r="CGX2" s="74"/>
      <c r="CGY2" s="74"/>
      <c r="CGZ2" s="74"/>
      <c r="CHA2" s="74"/>
      <c r="CHB2" s="74"/>
      <c r="CHC2" s="74"/>
      <c r="CHD2" s="74"/>
      <c r="CHE2" s="74"/>
      <c r="CHF2" s="74"/>
      <c r="CHG2" s="74"/>
      <c r="CHH2" s="74"/>
      <c r="CHI2" s="74"/>
      <c r="CHJ2" s="74"/>
      <c r="CHK2" s="74"/>
      <c r="CHL2" s="74"/>
      <c r="CHM2" s="74"/>
      <c r="CHN2" s="74"/>
      <c r="CHO2" s="74"/>
      <c r="CHP2" s="74"/>
      <c r="CHQ2" s="74"/>
      <c r="CHR2" s="74"/>
      <c r="CHS2" s="74"/>
      <c r="CHT2" s="74"/>
      <c r="CHU2" s="74"/>
      <c r="CHV2" s="74"/>
      <c r="CHW2" s="74"/>
      <c r="CHX2" s="74"/>
      <c r="CHY2" s="74"/>
      <c r="CHZ2" s="74"/>
      <c r="CIA2" s="74"/>
      <c r="CIB2" s="74"/>
      <c r="CIC2" s="74"/>
      <c r="CID2" s="74"/>
      <c r="CIE2" s="74"/>
      <c r="CIF2" s="74"/>
      <c r="CIG2" s="74"/>
      <c r="CIH2" s="74"/>
      <c r="CII2" s="74"/>
      <c r="CIJ2" s="74"/>
      <c r="CIK2" s="74"/>
      <c r="CIL2" s="74"/>
      <c r="CIM2" s="74"/>
      <c r="CIN2" s="74"/>
      <c r="CIO2" s="74"/>
      <c r="CIP2" s="74"/>
      <c r="CIQ2" s="74"/>
      <c r="CIR2" s="74"/>
      <c r="CIS2" s="74"/>
      <c r="CIT2" s="74"/>
      <c r="CIU2" s="74"/>
      <c r="CIV2" s="74"/>
      <c r="CIW2" s="74"/>
      <c r="CIX2" s="74"/>
      <c r="CIY2" s="74"/>
      <c r="CIZ2" s="74"/>
      <c r="CJA2" s="74"/>
      <c r="CJB2" s="74"/>
      <c r="CJC2" s="74"/>
      <c r="CJD2" s="74"/>
      <c r="CJE2" s="74"/>
      <c r="CJF2" s="74"/>
      <c r="CJG2" s="74"/>
      <c r="CJH2" s="74"/>
      <c r="CJI2" s="74"/>
      <c r="CJJ2" s="74"/>
      <c r="CJK2" s="74"/>
      <c r="CJL2" s="74"/>
      <c r="CJM2" s="74"/>
      <c r="CJN2" s="74"/>
      <c r="CJO2" s="74"/>
      <c r="CJP2" s="74"/>
      <c r="CJQ2" s="74"/>
      <c r="CJR2" s="74"/>
      <c r="CJS2" s="74"/>
      <c r="CJT2" s="74"/>
      <c r="CJU2" s="74"/>
      <c r="CJV2" s="74"/>
      <c r="CJW2" s="74"/>
      <c r="CJX2" s="74"/>
      <c r="CJY2" s="74"/>
      <c r="CJZ2" s="74"/>
      <c r="CKA2" s="74"/>
      <c r="CKB2" s="74"/>
      <c r="CKC2" s="74"/>
      <c r="CKD2" s="74"/>
      <c r="CKE2" s="74"/>
      <c r="CKF2" s="74"/>
      <c r="CKG2" s="74"/>
      <c r="CKH2" s="74"/>
      <c r="CKI2" s="74"/>
      <c r="CKJ2" s="74"/>
      <c r="CKK2" s="74"/>
      <c r="CKL2" s="74"/>
      <c r="CKM2" s="74"/>
      <c r="CKN2" s="74"/>
      <c r="CKO2" s="74"/>
      <c r="CKP2" s="74"/>
      <c r="CKQ2" s="74"/>
      <c r="CKR2" s="74"/>
      <c r="CKS2" s="74"/>
      <c r="CKT2" s="74"/>
      <c r="CKU2" s="74"/>
      <c r="CKV2" s="74"/>
      <c r="CKW2" s="74"/>
      <c r="CKX2" s="74"/>
      <c r="CKY2" s="74"/>
      <c r="CKZ2" s="74"/>
      <c r="CLA2" s="74"/>
      <c r="CLB2" s="74"/>
      <c r="CLC2" s="74"/>
      <c r="CLD2" s="74"/>
      <c r="CLE2" s="74"/>
      <c r="CLF2" s="74"/>
      <c r="CLG2" s="74"/>
      <c r="CLH2" s="74"/>
      <c r="CLI2" s="74"/>
      <c r="CLJ2" s="74"/>
      <c r="CLK2" s="74"/>
      <c r="CLL2" s="74"/>
      <c r="CLM2" s="74"/>
      <c r="CLN2" s="74"/>
      <c r="CLO2" s="74"/>
      <c r="CLP2" s="74"/>
      <c r="CLQ2" s="74"/>
      <c r="CLR2" s="74"/>
      <c r="CLS2" s="74"/>
      <c r="CLT2" s="74"/>
      <c r="CLU2" s="74"/>
      <c r="CLV2" s="74"/>
      <c r="CLW2" s="74"/>
      <c r="CLX2" s="74"/>
      <c r="CLY2" s="74"/>
      <c r="CLZ2" s="74"/>
      <c r="CMA2" s="74"/>
      <c r="CMB2" s="74"/>
      <c r="CMC2" s="74"/>
      <c r="CMD2" s="74"/>
      <c r="CME2" s="74"/>
      <c r="CMF2" s="74"/>
      <c r="CMG2" s="74"/>
      <c r="CMH2" s="74"/>
      <c r="CMI2" s="74"/>
      <c r="CMJ2" s="74"/>
      <c r="CMK2" s="74"/>
      <c r="CML2" s="74"/>
      <c r="CMM2" s="74"/>
      <c r="CMN2" s="74"/>
      <c r="CMO2" s="74"/>
      <c r="CMP2" s="74"/>
      <c r="CMQ2" s="74"/>
      <c r="CMR2" s="74"/>
      <c r="CMS2" s="74"/>
      <c r="CMT2" s="74"/>
      <c r="CMU2" s="74"/>
      <c r="CMV2" s="74"/>
      <c r="CMW2" s="74"/>
      <c r="CMX2" s="74"/>
      <c r="CMY2" s="74"/>
      <c r="CMZ2" s="74"/>
      <c r="CNA2" s="74"/>
      <c r="CNB2" s="74"/>
      <c r="CNC2" s="74"/>
      <c r="CND2" s="74"/>
      <c r="CNE2" s="74"/>
      <c r="CNF2" s="74"/>
      <c r="CNG2" s="74"/>
      <c r="CNH2" s="74"/>
      <c r="CNI2" s="74"/>
      <c r="CNJ2" s="74"/>
      <c r="CNK2" s="74"/>
      <c r="CNL2" s="74"/>
      <c r="CNM2" s="74"/>
      <c r="CNN2" s="74"/>
      <c r="CNO2" s="74"/>
      <c r="CNP2" s="74"/>
      <c r="CNQ2" s="74"/>
      <c r="CNR2" s="74"/>
      <c r="CNS2" s="74"/>
      <c r="CNT2" s="74"/>
      <c r="CNU2" s="74"/>
      <c r="CNV2" s="74"/>
      <c r="CNW2" s="74"/>
      <c r="CNX2" s="74"/>
      <c r="CNY2" s="74"/>
      <c r="CNZ2" s="74"/>
      <c r="COA2" s="74"/>
      <c r="COB2" s="74"/>
      <c r="COC2" s="74"/>
      <c r="COD2" s="74"/>
      <c r="COE2" s="74"/>
      <c r="COF2" s="74"/>
      <c r="COG2" s="74"/>
      <c r="COH2" s="74"/>
      <c r="COI2" s="74"/>
      <c r="COJ2" s="74"/>
      <c r="COK2" s="74"/>
      <c r="COL2" s="74"/>
      <c r="COM2" s="74"/>
      <c r="CON2" s="74"/>
      <c r="COO2" s="74"/>
      <c r="COP2" s="74"/>
      <c r="COQ2" s="74"/>
      <c r="COR2" s="74"/>
      <c r="COS2" s="74"/>
      <c r="COT2" s="74"/>
      <c r="COU2" s="74"/>
      <c r="COV2" s="74"/>
      <c r="COW2" s="74"/>
      <c r="COX2" s="74"/>
      <c r="COY2" s="74"/>
      <c r="COZ2" s="74"/>
      <c r="CPA2" s="74"/>
      <c r="CPB2" s="74"/>
      <c r="CPC2" s="74"/>
      <c r="CPD2" s="74"/>
      <c r="CPE2" s="74"/>
      <c r="CPF2" s="74"/>
      <c r="CPG2" s="74"/>
      <c r="CPH2" s="74"/>
      <c r="CPI2" s="74"/>
      <c r="CPJ2" s="74"/>
      <c r="CPK2" s="74"/>
      <c r="CPL2" s="74"/>
      <c r="CPM2" s="74"/>
      <c r="CPN2" s="74"/>
      <c r="CPO2" s="74"/>
      <c r="CPP2" s="74"/>
      <c r="CPQ2" s="74"/>
      <c r="CPR2" s="74"/>
      <c r="CPS2" s="74"/>
      <c r="CPT2" s="74"/>
      <c r="CPU2" s="74"/>
      <c r="CPV2" s="74"/>
      <c r="CPW2" s="74"/>
      <c r="CPX2" s="74"/>
      <c r="CPY2" s="74"/>
      <c r="CPZ2" s="74"/>
      <c r="CQA2" s="74"/>
      <c r="CQB2" s="74"/>
      <c r="CQC2" s="74"/>
      <c r="CQD2" s="74"/>
      <c r="CQE2" s="74"/>
      <c r="CQF2" s="74"/>
      <c r="CQG2" s="74"/>
      <c r="CQH2" s="74"/>
      <c r="CQI2" s="74"/>
      <c r="CQJ2" s="74"/>
      <c r="CQK2" s="74"/>
      <c r="CQL2" s="74"/>
      <c r="CQM2" s="74"/>
      <c r="CQN2" s="74"/>
      <c r="CQO2" s="74"/>
      <c r="CQP2" s="74"/>
      <c r="CQQ2" s="74"/>
      <c r="CQR2" s="74"/>
      <c r="CQS2" s="74"/>
      <c r="CQT2" s="74"/>
      <c r="CQU2" s="74"/>
      <c r="CQV2" s="74"/>
      <c r="CQW2" s="74"/>
      <c r="CQX2" s="74"/>
      <c r="CQY2" s="74"/>
      <c r="CQZ2" s="74"/>
      <c r="CRA2" s="74"/>
      <c r="CRB2" s="74"/>
      <c r="CRC2" s="74"/>
      <c r="CRD2" s="74"/>
      <c r="CRE2" s="74"/>
      <c r="CRF2" s="74"/>
      <c r="CRG2" s="74"/>
      <c r="CRH2" s="74"/>
      <c r="CRI2" s="74"/>
      <c r="CRJ2" s="74"/>
      <c r="CRK2" s="74"/>
      <c r="CRL2" s="74"/>
      <c r="CRM2" s="74"/>
      <c r="CRN2" s="74"/>
      <c r="CRO2" s="74"/>
      <c r="CRP2" s="74"/>
      <c r="CRQ2" s="74"/>
      <c r="CRR2" s="74"/>
      <c r="CRS2" s="74"/>
      <c r="CRT2" s="74"/>
      <c r="CRU2" s="74"/>
      <c r="CRV2" s="74"/>
      <c r="CRW2" s="74"/>
      <c r="CRX2" s="74"/>
      <c r="CRY2" s="74"/>
      <c r="CRZ2" s="74"/>
      <c r="CSA2" s="74"/>
      <c r="CSB2" s="74"/>
      <c r="CSC2" s="74"/>
      <c r="CSD2" s="74"/>
      <c r="CSE2" s="74"/>
      <c r="CSF2" s="74"/>
      <c r="CSG2" s="74"/>
      <c r="CSH2" s="74"/>
      <c r="CSI2" s="74"/>
      <c r="CSJ2" s="74"/>
      <c r="CSK2" s="74"/>
      <c r="CSL2" s="74"/>
      <c r="CSM2" s="74"/>
      <c r="CSN2" s="74"/>
      <c r="CSO2" s="74"/>
      <c r="CSP2" s="74"/>
      <c r="CSQ2" s="74"/>
      <c r="CSR2" s="74"/>
      <c r="CSS2" s="74"/>
      <c r="CST2" s="74"/>
      <c r="CSU2" s="74"/>
      <c r="CSV2" s="74"/>
      <c r="CSW2" s="74"/>
      <c r="CSX2" s="74"/>
      <c r="CSY2" s="74"/>
      <c r="CSZ2" s="74"/>
      <c r="CTA2" s="74"/>
      <c r="CTB2" s="74"/>
      <c r="CTC2" s="74"/>
      <c r="CTD2" s="74"/>
      <c r="CTE2" s="74"/>
      <c r="CTF2" s="74"/>
      <c r="CTG2" s="74"/>
      <c r="CTH2" s="74"/>
      <c r="CTI2" s="74"/>
      <c r="CTJ2" s="74"/>
      <c r="CTK2" s="74"/>
      <c r="CTL2" s="74"/>
      <c r="CTM2" s="74"/>
      <c r="CTN2" s="74"/>
      <c r="CTO2" s="74"/>
      <c r="CTP2" s="74"/>
      <c r="CTQ2" s="74"/>
      <c r="CTR2" s="74"/>
      <c r="CTS2" s="74"/>
      <c r="CTT2" s="74"/>
      <c r="CTU2" s="74"/>
      <c r="CTV2" s="74"/>
      <c r="CTW2" s="74"/>
      <c r="CTX2" s="74"/>
      <c r="CTY2" s="74"/>
      <c r="CTZ2" s="74"/>
      <c r="CUA2" s="74"/>
      <c r="CUB2" s="74"/>
      <c r="CUC2" s="74"/>
      <c r="CUD2" s="74"/>
      <c r="CUE2" s="74"/>
      <c r="CUF2" s="74"/>
      <c r="CUG2" s="74"/>
      <c r="CUH2" s="74"/>
      <c r="CUI2" s="74"/>
      <c r="CUJ2" s="74"/>
      <c r="CUK2" s="74"/>
      <c r="CUL2" s="74"/>
      <c r="CUM2" s="74"/>
      <c r="CUN2" s="74"/>
      <c r="CUO2" s="74"/>
      <c r="CUP2" s="74"/>
      <c r="CUQ2" s="74"/>
      <c r="CUR2" s="74"/>
      <c r="CUS2" s="74"/>
      <c r="CUT2" s="74"/>
      <c r="CUU2" s="74"/>
      <c r="CUV2" s="74"/>
      <c r="CUW2" s="74"/>
      <c r="CUX2" s="74"/>
      <c r="CUY2" s="74"/>
      <c r="CUZ2" s="74"/>
      <c r="CVA2" s="74"/>
      <c r="CVB2" s="74"/>
      <c r="CVC2" s="74"/>
      <c r="CVD2" s="74"/>
      <c r="CVE2" s="74"/>
      <c r="CVF2" s="74"/>
      <c r="CVG2" s="74"/>
      <c r="CVH2" s="74"/>
      <c r="CVI2" s="74"/>
      <c r="CVJ2" s="74"/>
      <c r="CVK2" s="74"/>
      <c r="CVL2" s="74"/>
      <c r="CVM2" s="74"/>
      <c r="CVN2" s="74"/>
      <c r="CVO2" s="74"/>
      <c r="CVP2" s="74"/>
      <c r="CVQ2" s="74"/>
      <c r="CVR2" s="74"/>
      <c r="CVS2" s="74"/>
      <c r="CVT2" s="74"/>
      <c r="CVU2" s="74"/>
      <c r="CVV2" s="74"/>
      <c r="CVW2" s="74"/>
      <c r="CVX2" s="74"/>
      <c r="CVY2" s="74"/>
      <c r="CVZ2" s="74"/>
      <c r="CWA2" s="74"/>
      <c r="CWB2" s="74"/>
      <c r="CWC2" s="74"/>
      <c r="CWD2" s="74"/>
      <c r="CWE2" s="74"/>
      <c r="CWF2" s="74"/>
      <c r="CWG2" s="74"/>
      <c r="CWH2" s="74"/>
      <c r="CWI2" s="74"/>
      <c r="CWJ2" s="74"/>
      <c r="CWK2" s="74"/>
      <c r="CWL2" s="74"/>
      <c r="CWM2" s="74"/>
      <c r="CWN2" s="74"/>
      <c r="CWO2" s="74"/>
      <c r="CWP2" s="74"/>
      <c r="CWQ2" s="74"/>
      <c r="CWR2" s="74"/>
      <c r="CWS2" s="74"/>
      <c r="CWT2" s="74"/>
      <c r="CWU2" s="74"/>
      <c r="CWV2" s="74"/>
      <c r="CWW2" s="74"/>
      <c r="CWX2" s="74"/>
      <c r="CWY2" s="74"/>
      <c r="CWZ2" s="74"/>
      <c r="CXA2" s="74"/>
      <c r="CXB2" s="74"/>
      <c r="CXC2" s="74"/>
      <c r="CXD2" s="74"/>
      <c r="CXE2" s="74"/>
      <c r="CXF2" s="74"/>
      <c r="CXG2" s="74"/>
      <c r="CXH2" s="74"/>
      <c r="CXI2" s="74"/>
      <c r="CXJ2" s="74"/>
      <c r="CXK2" s="74"/>
      <c r="CXL2" s="74"/>
      <c r="CXM2" s="74"/>
      <c r="CXN2" s="74"/>
      <c r="CXO2" s="74"/>
      <c r="CXP2" s="74"/>
      <c r="CXQ2" s="74"/>
      <c r="CXR2" s="74"/>
      <c r="CXS2" s="74"/>
      <c r="CXT2" s="74"/>
      <c r="CXU2" s="74"/>
      <c r="CXV2" s="74"/>
      <c r="CXW2" s="74"/>
      <c r="CXX2" s="74"/>
      <c r="CXY2" s="74"/>
      <c r="CXZ2" s="74"/>
      <c r="CYA2" s="74"/>
      <c r="CYB2" s="74"/>
      <c r="CYC2" s="74"/>
      <c r="CYD2" s="74"/>
      <c r="CYE2" s="74"/>
      <c r="CYF2" s="74"/>
      <c r="CYG2" s="74"/>
      <c r="CYH2" s="74"/>
      <c r="CYI2" s="74"/>
      <c r="CYJ2" s="74"/>
      <c r="CYK2" s="74"/>
      <c r="CYL2" s="74"/>
      <c r="CYM2" s="74"/>
      <c r="CYN2" s="74"/>
      <c r="CYO2" s="74"/>
      <c r="CYP2" s="74"/>
      <c r="CYQ2" s="74"/>
      <c r="CYR2" s="74"/>
      <c r="CYS2" s="74"/>
      <c r="CYT2" s="74"/>
      <c r="CYU2" s="74"/>
      <c r="CYV2" s="74"/>
      <c r="CYW2" s="74"/>
      <c r="CYX2" s="74"/>
      <c r="CYY2" s="74"/>
      <c r="CYZ2" s="74"/>
      <c r="CZA2" s="74"/>
      <c r="CZB2" s="74"/>
      <c r="CZC2" s="74"/>
      <c r="CZD2" s="74"/>
      <c r="CZE2" s="74"/>
      <c r="CZF2" s="74"/>
      <c r="CZG2" s="74"/>
      <c r="CZH2" s="74"/>
      <c r="CZI2" s="74"/>
      <c r="CZJ2" s="74"/>
      <c r="CZK2" s="74"/>
      <c r="CZL2" s="74"/>
      <c r="CZM2" s="74"/>
      <c r="CZN2" s="74"/>
      <c r="CZO2" s="74"/>
      <c r="CZP2" s="74"/>
      <c r="CZQ2" s="74"/>
      <c r="CZR2" s="74"/>
      <c r="CZS2" s="74"/>
      <c r="CZT2" s="74"/>
      <c r="CZU2" s="74"/>
      <c r="CZV2" s="74"/>
      <c r="CZW2" s="74"/>
      <c r="CZX2" s="74"/>
      <c r="CZY2" s="74"/>
      <c r="CZZ2" s="74"/>
      <c r="DAA2" s="74"/>
      <c r="DAB2" s="74"/>
      <c r="DAC2" s="74"/>
      <c r="DAD2" s="74"/>
      <c r="DAE2" s="74"/>
      <c r="DAF2" s="74"/>
      <c r="DAG2" s="74"/>
      <c r="DAH2" s="74"/>
      <c r="DAI2" s="74"/>
      <c r="DAJ2" s="74"/>
      <c r="DAK2" s="74"/>
      <c r="DAL2" s="74"/>
      <c r="DAM2" s="74"/>
      <c r="DAN2" s="74"/>
      <c r="DAO2" s="74"/>
      <c r="DAP2" s="74"/>
      <c r="DAQ2" s="74"/>
      <c r="DAR2" s="74"/>
      <c r="DAS2" s="74"/>
      <c r="DAT2" s="74"/>
      <c r="DAU2" s="74"/>
      <c r="DAV2" s="74"/>
      <c r="DAW2" s="74"/>
      <c r="DAX2" s="74"/>
      <c r="DAY2" s="74"/>
      <c r="DAZ2" s="74"/>
      <c r="DBA2" s="74"/>
      <c r="DBB2" s="74"/>
      <c r="DBC2" s="74"/>
      <c r="DBD2" s="74"/>
      <c r="DBE2" s="74"/>
      <c r="DBF2" s="74"/>
      <c r="DBG2" s="74"/>
      <c r="DBH2" s="74"/>
      <c r="DBI2" s="74"/>
      <c r="DBJ2" s="74"/>
      <c r="DBK2" s="74"/>
      <c r="DBL2" s="74"/>
      <c r="DBM2" s="74"/>
      <c r="DBN2" s="74"/>
      <c r="DBO2" s="74"/>
      <c r="DBP2" s="74"/>
      <c r="DBQ2" s="74"/>
      <c r="DBR2" s="74"/>
      <c r="DBS2" s="74"/>
      <c r="DBT2" s="74"/>
      <c r="DBU2" s="74"/>
      <c r="DBV2" s="74"/>
      <c r="DBW2" s="74"/>
      <c r="DBX2" s="74"/>
      <c r="DBY2" s="74"/>
      <c r="DBZ2" s="74"/>
      <c r="DCA2" s="74"/>
      <c r="DCB2" s="74"/>
      <c r="DCC2" s="74"/>
      <c r="DCD2" s="74"/>
      <c r="DCE2" s="74"/>
      <c r="DCF2" s="74"/>
      <c r="DCG2" s="74"/>
      <c r="DCH2" s="74"/>
      <c r="DCI2" s="74"/>
      <c r="DCJ2" s="74"/>
      <c r="DCK2" s="74"/>
      <c r="DCL2" s="74"/>
      <c r="DCM2" s="74"/>
      <c r="DCN2" s="74"/>
      <c r="DCO2" s="74"/>
      <c r="DCP2" s="74"/>
      <c r="DCQ2" s="74"/>
      <c r="DCR2" s="74"/>
      <c r="DCS2" s="74"/>
      <c r="DCT2" s="74"/>
      <c r="DCU2" s="74"/>
      <c r="DCV2" s="74"/>
      <c r="DCW2" s="74"/>
      <c r="DCX2" s="74"/>
      <c r="DCY2" s="74"/>
      <c r="DCZ2" s="74"/>
      <c r="DDA2" s="74"/>
      <c r="DDB2" s="74"/>
      <c r="DDC2" s="74"/>
      <c r="DDD2" s="74"/>
      <c r="DDE2" s="74"/>
      <c r="DDF2" s="74"/>
      <c r="DDG2" s="74"/>
      <c r="DDH2" s="74"/>
      <c r="DDI2" s="74"/>
      <c r="DDJ2" s="74"/>
      <c r="DDK2" s="74"/>
      <c r="DDL2" s="74"/>
      <c r="DDM2" s="74"/>
      <c r="DDN2" s="74"/>
      <c r="DDO2" s="74"/>
      <c r="DDP2" s="74"/>
      <c r="DDQ2" s="74"/>
      <c r="DDR2" s="74"/>
      <c r="DDS2" s="74"/>
      <c r="DDT2" s="74"/>
      <c r="DDU2" s="74"/>
      <c r="DDV2" s="74"/>
      <c r="DDW2" s="74"/>
      <c r="DDX2" s="74"/>
      <c r="DDY2" s="74"/>
      <c r="DDZ2" s="74"/>
      <c r="DEA2" s="74"/>
      <c r="DEB2" s="74"/>
      <c r="DEC2" s="74"/>
      <c r="DED2" s="74"/>
      <c r="DEE2" s="74"/>
      <c r="DEF2" s="74"/>
      <c r="DEG2" s="74"/>
      <c r="DEH2" s="74"/>
      <c r="DEI2" s="74"/>
      <c r="DEJ2" s="74"/>
      <c r="DEK2" s="74"/>
      <c r="DEL2" s="74"/>
      <c r="DEM2" s="74"/>
      <c r="DEN2" s="74"/>
      <c r="DEO2" s="74"/>
      <c r="DEP2" s="74"/>
      <c r="DEQ2" s="74"/>
      <c r="DER2" s="74"/>
      <c r="DES2" s="74"/>
      <c r="DET2" s="74"/>
      <c r="DEU2" s="74"/>
      <c r="DEV2" s="74"/>
      <c r="DEW2" s="74"/>
      <c r="DEX2" s="74"/>
      <c r="DEY2" s="74"/>
      <c r="DEZ2" s="74"/>
      <c r="DFA2" s="74"/>
      <c r="DFB2" s="74"/>
      <c r="DFC2" s="74"/>
      <c r="DFD2" s="74"/>
      <c r="DFE2" s="74"/>
      <c r="DFF2" s="74"/>
      <c r="DFG2" s="74"/>
      <c r="DFH2" s="74"/>
      <c r="DFI2" s="74"/>
      <c r="DFJ2" s="74"/>
      <c r="DFK2" s="74"/>
      <c r="DFL2" s="74"/>
      <c r="DFM2" s="74"/>
      <c r="DFN2" s="74"/>
      <c r="DFO2" s="74"/>
      <c r="DFP2" s="74"/>
      <c r="DFQ2" s="74"/>
      <c r="DFR2" s="74"/>
      <c r="DFS2" s="74"/>
      <c r="DFT2" s="74"/>
      <c r="DFU2" s="74"/>
      <c r="DFV2" s="74"/>
      <c r="DFW2" s="74"/>
      <c r="DFX2" s="74"/>
      <c r="DFY2" s="74"/>
      <c r="DFZ2" s="74"/>
      <c r="DGA2" s="74"/>
      <c r="DGB2" s="74"/>
      <c r="DGC2" s="74"/>
      <c r="DGD2" s="74"/>
      <c r="DGE2" s="74"/>
      <c r="DGF2" s="74"/>
      <c r="DGG2" s="74"/>
      <c r="DGH2" s="74"/>
      <c r="DGI2" s="74"/>
      <c r="DGJ2" s="74"/>
      <c r="DGK2" s="74"/>
      <c r="DGL2" s="74"/>
      <c r="DGM2" s="74"/>
      <c r="DGN2" s="74"/>
      <c r="DGO2" s="74"/>
      <c r="DGP2" s="74"/>
      <c r="DGQ2" s="74"/>
      <c r="DGR2" s="74"/>
      <c r="DGS2" s="74"/>
      <c r="DGT2" s="74"/>
      <c r="DGU2" s="74"/>
      <c r="DGV2" s="74"/>
      <c r="DGW2" s="74"/>
      <c r="DGX2" s="74"/>
      <c r="DGY2" s="74"/>
      <c r="DGZ2" s="74"/>
      <c r="DHA2" s="74"/>
      <c r="DHB2" s="74"/>
      <c r="DHC2" s="74"/>
      <c r="DHD2" s="74"/>
      <c r="DHE2" s="74"/>
      <c r="DHF2" s="74"/>
      <c r="DHG2" s="74"/>
      <c r="DHH2" s="74"/>
      <c r="DHI2" s="74"/>
      <c r="DHJ2" s="74"/>
      <c r="DHK2" s="74"/>
      <c r="DHL2" s="74"/>
      <c r="DHM2" s="74"/>
      <c r="DHN2" s="74"/>
      <c r="DHO2" s="74"/>
      <c r="DHP2" s="74"/>
      <c r="DHQ2" s="74"/>
      <c r="DHR2" s="74"/>
      <c r="DHS2" s="74"/>
      <c r="DHT2" s="74"/>
      <c r="DHU2" s="74"/>
      <c r="DHV2" s="74"/>
      <c r="DHW2" s="74"/>
      <c r="DHX2" s="74"/>
      <c r="DHY2" s="74"/>
      <c r="DHZ2" s="74"/>
      <c r="DIA2" s="74"/>
      <c r="DIB2" s="74"/>
      <c r="DIC2" s="74"/>
      <c r="DID2" s="74"/>
      <c r="DIE2" s="74"/>
      <c r="DIF2" s="74"/>
      <c r="DIG2" s="74"/>
      <c r="DIH2" s="74"/>
      <c r="DII2" s="74"/>
      <c r="DIJ2" s="74"/>
      <c r="DIK2" s="74"/>
      <c r="DIL2" s="74"/>
      <c r="DIM2" s="74"/>
      <c r="DIN2" s="74"/>
      <c r="DIO2" s="74"/>
      <c r="DIP2" s="74"/>
      <c r="DIQ2" s="74"/>
      <c r="DIR2" s="74"/>
      <c r="DIS2" s="74"/>
      <c r="DIT2" s="74"/>
      <c r="DIU2" s="74"/>
      <c r="DIV2" s="74"/>
      <c r="DIW2" s="74"/>
      <c r="DIX2" s="74"/>
      <c r="DIY2" s="74"/>
      <c r="DIZ2" s="74"/>
      <c r="DJA2" s="74"/>
      <c r="DJB2" s="74"/>
      <c r="DJC2" s="74"/>
      <c r="DJD2" s="74"/>
      <c r="DJE2" s="74"/>
      <c r="DJF2" s="74"/>
      <c r="DJG2" s="74"/>
      <c r="DJH2" s="74"/>
      <c r="DJI2" s="74"/>
      <c r="DJJ2" s="74"/>
      <c r="DJK2" s="74"/>
      <c r="DJL2" s="74"/>
      <c r="DJM2" s="74"/>
      <c r="DJN2" s="74"/>
      <c r="DJO2" s="74"/>
      <c r="DJP2" s="74"/>
      <c r="DJQ2" s="74"/>
      <c r="DJR2" s="74"/>
      <c r="DJS2" s="74"/>
      <c r="DJT2" s="74"/>
      <c r="DJU2" s="74"/>
      <c r="DJV2" s="74"/>
      <c r="DJW2" s="74"/>
      <c r="DJX2" s="74"/>
      <c r="DJY2" s="74"/>
      <c r="DJZ2" s="74"/>
      <c r="DKA2" s="74"/>
      <c r="DKB2" s="74"/>
      <c r="DKC2" s="74"/>
      <c r="DKD2" s="74"/>
      <c r="DKE2" s="74"/>
      <c r="DKF2" s="74"/>
      <c r="DKG2" s="74"/>
      <c r="DKH2" s="74"/>
      <c r="DKI2" s="74"/>
      <c r="DKJ2" s="74"/>
      <c r="DKK2" s="74"/>
      <c r="DKL2" s="74"/>
      <c r="DKM2" s="74"/>
      <c r="DKN2" s="74"/>
      <c r="DKO2" s="74"/>
      <c r="DKP2" s="74"/>
      <c r="DKQ2" s="74"/>
      <c r="DKR2" s="74"/>
      <c r="DKS2" s="74"/>
      <c r="DKT2" s="74"/>
      <c r="DKU2" s="74"/>
      <c r="DKV2" s="74"/>
      <c r="DKW2" s="74"/>
      <c r="DKX2" s="74"/>
      <c r="DKY2" s="74"/>
      <c r="DKZ2" s="74"/>
      <c r="DLA2" s="74"/>
      <c r="DLB2" s="74"/>
      <c r="DLC2" s="74"/>
      <c r="DLD2" s="74"/>
      <c r="DLE2" s="74"/>
      <c r="DLF2" s="74"/>
      <c r="DLG2" s="74"/>
      <c r="DLH2" s="74"/>
      <c r="DLI2" s="74"/>
      <c r="DLJ2" s="74"/>
      <c r="DLK2" s="74"/>
      <c r="DLL2" s="74"/>
      <c r="DLM2" s="74"/>
      <c r="DLN2" s="74"/>
      <c r="DLO2" s="74"/>
      <c r="DLP2" s="74"/>
      <c r="DLQ2" s="74"/>
      <c r="DLR2" s="74"/>
      <c r="DLS2" s="74"/>
      <c r="DLT2" s="74"/>
      <c r="DLU2" s="74"/>
      <c r="DLV2" s="74"/>
      <c r="DLW2" s="74"/>
      <c r="DLX2" s="74"/>
      <c r="DLY2" s="74"/>
      <c r="DLZ2" s="74"/>
      <c r="DMA2" s="74"/>
      <c r="DMB2" s="74"/>
      <c r="DMC2" s="74"/>
      <c r="DMD2" s="74"/>
      <c r="DME2" s="74"/>
      <c r="DMF2" s="74"/>
      <c r="DMG2" s="74"/>
      <c r="DMH2" s="74"/>
      <c r="DMI2" s="74"/>
      <c r="DMJ2" s="74"/>
      <c r="DMK2" s="74"/>
      <c r="DML2" s="74"/>
      <c r="DMM2" s="74"/>
      <c r="DMN2" s="74"/>
      <c r="DMO2" s="74"/>
      <c r="DMP2" s="74"/>
      <c r="DMQ2" s="74"/>
      <c r="DMR2" s="74"/>
      <c r="DMS2" s="74"/>
      <c r="DMT2" s="74"/>
      <c r="DMU2" s="74"/>
      <c r="DMV2" s="74"/>
      <c r="DMW2" s="74"/>
      <c r="DMX2" s="74"/>
      <c r="DMY2" s="74"/>
      <c r="DMZ2" s="74"/>
      <c r="DNA2" s="74"/>
      <c r="DNB2" s="74"/>
      <c r="DNC2" s="74"/>
      <c r="DND2" s="74"/>
      <c r="DNE2" s="74"/>
      <c r="DNF2" s="74"/>
      <c r="DNG2" s="74"/>
      <c r="DNH2" s="74"/>
      <c r="DNI2" s="74"/>
      <c r="DNJ2" s="74"/>
      <c r="DNK2" s="74"/>
      <c r="DNL2" s="74"/>
      <c r="DNM2" s="74"/>
      <c r="DNN2" s="74"/>
      <c r="DNO2" s="74"/>
      <c r="DNP2" s="74"/>
      <c r="DNQ2" s="74"/>
      <c r="DNR2" s="74"/>
      <c r="DNS2" s="74"/>
      <c r="DNT2" s="74"/>
      <c r="DNU2" s="74"/>
      <c r="DNV2" s="74"/>
      <c r="DNW2" s="74"/>
      <c r="DNX2" s="74"/>
      <c r="DNY2" s="74"/>
      <c r="DNZ2" s="74"/>
      <c r="DOA2" s="74"/>
      <c r="DOB2" s="74"/>
      <c r="DOC2" s="74"/>
      <c r="DOD2" s="74"/>
      <c r="DOE2" s="74"/>
      <c r="DOF2" s="74"/>
      <c r="DOG2" s="74"/>
      <c r="DOH2" s="74"/>
      <c r="DOI2" s="74"/>
      <c r="DOJ2" s="74"/>
      <c r="DOK2" s="74"/>
      <c r="DOL2" s="74"/>
      <c r="DOM2" s="74"/>
      <c r="DON2" s="74"/>
      <c r="DOO2" s="74"/>
      <c r="DOP2" s="74"/>
      <c r="DOQ2" s="74"/>
      <c r="DOR2" s="74"/>
      <c r="DOS2" s="74"/>
      <c r="DOT2" s="74"/>
      <c r="DOU2" s="74"/>
      <c r="DOV2" s="74"/>
      <c r="DOW2" s="74"/>
      <c r="DOX2" s="74"/>
      <c r="DOY2" s="74"/>
      <c r="DOZ2" s="74"/>
      <c r="DPA2" s="74"/>
      <c r="DPB2" s="74"/>
      <c r="DPC2" s="74"/>
      <c r="DPD2" s="74"/>
      <c r="DPE2" s="74"/>
      <c r="DPF2" s="74"/>
      <c r="DPG2" s="74"/>
      <c r="DPH2" s="74"/>
      <c r="DPI2" s="74"/>
      <c r="DPJ2" s="74"/>
      <c r="DPK2" s="74"/>
      <c r="DPL2" s="74"/>
      <c r="DPM2" s="74"/>
      <c r="DPN2" s="74"/>
      <c r="DPO2" s="74"/>
      <c r="DPP2" s="74"/>
      <c r="DPQ2" s="74"/>
      <c r="DPR2" s="74"/>
      <c r="DPS2" s="74"/>
      <c r="DPT2" s="74"/>
      <c r="DPU2" s="74"/>
      <c r="DPV2" s="74"/>
      <c r="DPW2" s="74"/>
      <c r="DPX2" s="74"/>
      <c r="DPY2" s="74"/>
      <c r="DPZ2" s="74"/>
      <c r="DQA2" s="74"/>
      <c r="DQB2" s="74"/>
      <c r="DQC2" s="74"/>
      <c r="DQD2" s="74"/>
      <c r="DQE2" s="74"/>
      <c r="DQF2" s="74"/>
      <c r="DQG2" s="74"/>
      <c r="DQH2" s="74"/>
      <c r="DQI2" s="74"/>
      <c r="DQJ2" s="74"/>
      <c r="DQK2" s="74"/>
      <c r="DQL2" s="74"/>
      <c r="DQM2" s="74"/>
      <c r="DQN2" s="74"/>
      <c r="DQO2" s="74"/>
      <c r="DQP2" s="74"/>
      <c r="DQQ2" s="74"/>
      <c r="DQR2" s="74"/>
      <c r="DQS2" s="74"/>
      <c r="DQT2" s="74"/>
      <c r="DQU2" s="74"/>
      <c r="DQV2" s="74"/>
      <c r="DQW2" s="74"/>
      <c r="DQX2" s="74"/>
      <c r="DQY2" s="74"/>
      <c r="DQZ2" s="74"/>
      <c r="DRA2" s="74"/>
      <c r="DRB2" s="74"/>
      <c r="DRC2" s="74"/>
      <c r="DRD2" s="74"/>
      <c r="DRE2" s="74"/>
      <c r="DRF2" s="74"/>
      <c r="DRG2" s="74"/>
      <c r="DRH2" s="74"/>
      <c r="DRI2" s="74"/>
      <c r="DRJ2" s="74"/>
      <c r="DRK2" s="74"/>
      <c r="DRL2" s="74"/>
      <c r="DRM2" s="74"/>
      <c r="DRN2" s="74"/>
      <c r="DRO2" s="74"/>
      <c r="DRP2" s="74"/>
      <c r="DRQ2" s="74"/>
      <c r="DRR2" s="74"/>
      <c r="DRS2" s="74"/>
      <c r="DRT2" s="74"/>
      <c r="DRU2" s="74"/>
      <c r="DRV2" s="74"/>
      <c r="DRW2" s="74"/>
      <c r="DRX2" s="74"/>
      <c r="DRY2" s="74"/>
      <c r="DRZ2" s="74"/>
      <c r="DSA2" s="74"/>
      <c r="DSB2" s="74"/>
      <c r="DSC2" s="74"/>
      <c r="DSD2" s="74"/>
      <c r="DSE2" s="74"/>
      <c r="DSF2" s="74"/>
      <c r="DSG2" s="74"/>
      <c r="DSH2" s="74"/>
      <c r="DSI2" s="74"/>
      <c r="DSJ2" s="74"/>
      <c r="DSK2" s="74"/>
      <c r="DSL2" s="74"/>
      <c r="DSM2" s="74"/>
      <c r="DSN2" s="74"/>
      <c r="DSO2" s="74"/>
      <c r="DSP2" s="74"/>
      <c r="DSQ2" s="74"/>
      <c r="DSR2" s="74"/>
      <c r="DSS2" s="74"/>
      <c r="DST2" s="74"/>
      <c r="DSU2" s="74"/>
      <c r="DSV2" s="74"/>
      <c r="DSW2" s="74"/>
      <c r="DSX2" s="74"/>
      <c r="DSY2" s="74"/>
      <c r="DSZ2" s="74"/>
      <c r="DTA2" s="74"/>
      <c r="DTB2" s="74"/>
      <c r="DTC2" s="74"/>
      <c r="DTD2" s="74"/>
      <c r="DTE2" s="74"/>
      <c r="DTF2" s="74"/>
      <c r="DTG2" s="74"/>
      <c r="DTH2" s="74"/>
      <c r="DTI2" s="74"/>
      <c r="DTJ2" s="74"/>
      <c r="DTK2" s="74"/>
      <c r="DTL2" s="74"/>
      <c r="DTM2" s="74"/>
      <c r="DTN2" s="74"/>
      <c r="DTO2" s="74"/>
      <c r="DTP2" s="74"/>
      <c r="DTQ2" s="74"/>
      <c r="DTR2" s="74"/>
      <c r="DTS2" s="74"/>
      <c r="DTT2" s="74"/>
      <c r="DTU2" s="74"/>
      <c r="DTV2" s="74"/>
      <c r="DTW2" s="74"/>
      <c r="DTX2" s="74"/>
      <c r="DTY2" s="74"/>
      <c r="DTZ2" s="74"/>
      <c r="DUA2" s="74"/>
      <c r="DUB2" s="74"/>
      <c r="DUC2" s="74"/>
      <c r="DUD2" s="74"/>
      <c r="DUE2" s="74"/>
      <c r="DUF2" s="74"/>
      <c r="DUG2" s="74"/>
      <c r="DUH2" s="74"/>
      <c r="DUI2" s="74"/>
      <c r="DUJ2" s="74"/>
      <c r="DUK2" s="74"/>
      <c r="DUL2" s="74"/>
      <c r="DUM2" s="74"/>
      <c r="DUN2" s="74"/>
      <c r="DUO2" s="74"/>
      <c r="DUP2" s="74"/>
      <c r="DUQ2" s="74"/>
      <c r="DUR2" s="74"/>
      <c r="DUS2" s="74"/>
      <c r="DUT2" s="74"/>
      <c r="DUU2" s="74"/>
      <c r="DUV2" s="74"/>
      <c r="DUW2" s="74"/>
      <c r="DUX2" s="74"/>
      <c r="DUY2" s="74"/>
      <c r="DUZ2" s="74"/>
      <c r="DVA2" s="74"/>
      <c r="DVB2" s="74"/>
      <c r="DVC2" s="74"/>
      <c r="DVD2" s="74"/>
      <c r="DVE2" s="74"/>
      <c r="DVF2" s="74"/>
      <c r="DVG2" s="74"/>
      <c r="DVH2" s="74"/>
      <c r="DVI2" s="74"/>
      <c r="DVJ2" s="74"/>
      <c r="DVK2" s="74"/>
      <c r="DVL2" s="74"/>
      <c r="DVM2" s="74"/>
      <c r="DVN2" s="74"/>
      <c r="DVO2" s="74"/>
      <c r="DVP2" s="74"/>
      <c r="DVQ2" s="74"/>
      <c r="DVR2" s="74"/>
      <c r="DVS2" s="74"/>
      <c r="DVT2" s="74"/>
      <c r="DVU2" s="74"/>
      <c r="DVV2" s="74"/>
      <c r="DVW2" s="74"/>
      <c r="DVX2" s="74"/>
      <c r="DVY2" s="74"/>
      <c r="DVZ2" s="74"/>
      <c r="DWA2" s="74"/>
      <c r="DWB2" s="74"/>
      <c r="DWC2" s="74"/>
      <c r="DWD2" s="74"/>
      <c r="DWE2" s="74"/>
      <c r="DWF2" s="74"/>
      <c r="DWG2" s="74"/>
      <c r="DWH2" s="74"/>
      <c r="DWI2" s="74"/>
      <c r="DWJ2" s="74"/>
      <c r="DWK2" s="74"/>
      <c r="DWL2" s="74"/>
      <c r="DWM2" s="74"/>
      <c r="DWN2" s="74"/>
      <c r="DWO2" s="74"/>
      <c r="DWP2" s="74"/>
      <c r="DWQ2" s="74"/>
      <c r="DWR2" s="74"/>
      <c r="DWS2" s="74"/>
      <c r="DWT2" s="74"/>
      <c r="DWU2" s="74"/>
      <c r="DWV2" s="74"/>
      <c r="DWW2" s="74"/>
      <c r="DWX2" s="74"/>
      <c r="DWY2" s="74"/>
      <c r="DWZ2" s="74"/>
      <c r="DXA2" s="74"/>
      <c r="DXB2" s="74"/>
      <c r="DXC2" s="74"/>
      <c r="DXD2" s="74"/>
      <c r="DXE2" s="74"/>
      <c r="DXF2" s="74"/>
      <c r="DXG2" s="74"/>
      <c r="DXH2" s="74"/>
      <c r="DXI2" s="74"/>
      <c r="DXJ2" s="74"/>
      <c r="DXK2" s="74"/>
      <c r="DXL2" s="74"/>
      <c r="DXM2" s="74"/>
      <c r="DXN2" s="74"/>
      <c r="DXO2" s="74"/>
      <c r="DXP2" s="74"/>
      <c r="DXQ2" s="74"/>
      <c r="DXR2" s="74"/>
      <c r="DXS2" s="74"/>
      <c r="DXT2" s="74"/>
      <c r="DXU2" s="74"/>
      <c r="DXV2" s="74"/>
      <c r="DXW2" s="74"/>
      <c r="DXX2" s="74"/>
      <c r="DXY2" s="74"/>
      <c r="DXZ2" s="74"/>
      <c r="DYA2" s="74"/>
      <c r="DYB2" s="74"/>
      <c r="DYC2" s="74"/>
      <c r="DYD2" s="74"/>
      <c r="DYE2" s="74"/>
      <c r="DYF2" s="74"/>
      <c r="DYG2" s="74"/>
      <c r="DYH2" s="74"/>
      <c r="DYI2" s="74"/>
      <c r="DYJ2" s="74"/>
      <c r="DYK2" s="74"/>
      <c r="DYL2" s="74"/>
      <c r="DYM2" s="74"/>
      <c r="DYN2" s="74"/>
      <c r="DYO2" s="74"/>
      <c r="DYP2" s="74"/>
      <c r="DYQ2" s="74"/>
      <c r="DYR2" s="74"/>
      <c r="DYS2" s="74"/>
      <c r="DYT2" s="74"/>
      <c r="DYU2" s="74"/>
      <c r="DYV2" s="74"/>
      <c r="DYW2" s="74"/>
      <c r="DYX2" s="74"/>
      <c r="DYY2" s="74"/>
      <c r="DYZ2" s="74"/>
      <c r="DZA2" s="74"/>
      <c r="DZB2" s="74"/>
      <c r="DZC2" s="74"/>
      <c r="DZD2" s="74"/>
      <c r="DZE2" s="74"/>
      <c r="DZF2" s="74"/>
      <c r="DZG2" s="74"/>
      <c r="DZH2" s="74"/>
      <c r="DZI2" s="74"/>
      <c r="DZJ2" s="74"/>
      <c r="DZK2" s="74"/>
      <c r="DZL2" s="74"/>
      <c r="DZM2" s="74"/>
      <c r="DZN2" s="74"/>
      <c r="DZO2" s="74"/>
      <c r="DZP2" s="74"/>
      <c r="DZQ2" s="74"/>
      <c r="DZR2" s="74"/>
      <c r="DZS2" s="74"/>
      <c r="DZT2" s="74"/>
      <c r="DZU2" s="74"/>
      <c r="DZV2" s="74"/>
      <c r="DZW2" s="74"/>
      <c r="DZX2" s="74"/>
      <c r="DZY2" s="74"/>
      <c r="DZZ2" s="74"/>
      <c r="EAA2" s="74"/>
      <c r="EAB2" s="74"/>
      <c r="EAC2" s="74"/>
      <c r="EAD2" s="74"/>
      <c r="EAE2" s="74"/>
      <c r="EAF2" s="74"/>
      <c r="EAG2" s="74"/>
      <c r="EAH2" s="74"/>
      <c r="EAI2" s="74"/>
      <c r="EAJ2" s="74"/>
      <c r="EAK2" s="74"/>
      <c r="EAL2" s="74"/>
      <c r="EAM2" s="74"/>
      <c r="EAN2" s="74"/>
      <c r="EAO2" s="74"/>
      <c r="EAP2" s="74"/>
      <c r="EAQ2" s="74"/>
      <c r="EAR2" s="74"/>
      <c r="EAS2" s="74"/>
      <c r="EAT2" s="74"/>
      <c r="EAU2" s="74"/>
      <c r="EAV2" s="74"/>
      <c r="EAW2" s="74"/>
      <c r="EAX2" s="74"/>
      <c r="EAY2" s="74"/>
      <c r="EAZ2" s="74"/>
      <c r="EBA2" s="74"/>
      <c r="EBB2" s="74"/>
      <c r="EBC2" s="74"/>
      <c r="EBD2" s="74"/>
      <c r="EBE2" s="74"/>
      <c r="EBF2" s="74"/>
      <c r="EBG2" s="74"/>
      <c r="EBH2" s="74"/>
      <c r="EBI2" s="74"/>
      <c r="EBJ2" s="74"/>
      <c r="EBK2" s="74"/>
      <c r="EBL2" s="74"/>
      <c r="EBM2" s="74"/>
      <c r="EBN2" s="74"/>
      <c r="EBO2" s="74"/>
      <c r="EBP2" s="74"/>
      <c r="EBQ2" s="74"/>
      <c r="EBR2" s="74"/>
      <c r="EBS2" s="74"/>
      <c r="EBT2" s="74"/>
      <c r="EBU2" s="74"/>
      <c r="EBV2" s="74"/>
      <c r="EBW2" s="74"/>
      <c r="EBX2" s="74"/>
      <c r="EBY2" s="74"/>
      <c r="EBZ2" s="74"/>
      <c r="ECA2" s="74"/>
      <c r="ECB2" s="74"/>
      <c r="ECC2" s="74"/>
      <c r="ECD2" s="74"/>
      <c r="ECE2" s="74"/>
      <c r="ECF2" s="74"/>
      <c r="ECG2" s="74"/>
      <c r="ECH2" s="74"/>
      <c r="ECI2" s="74"/>
      <c r="ECJ2" s="74"/>
      <c r="ECK2" s="74"/>
      <c r="ECL2" s="74"/>
      <c r="ECM2" s="74"/>
      <c r="ECN2" s="74"/>
      <c r="ECO2" s="74"/>
      <c r="ECP2" s="74"/>
      <c r="ECQ2" s="74"/>
      <c r="ECR2" s="74"/>
      <c r="ECS2" s="74"/>
      <c r="ECT2" s="74"/>
      <c r="ECU2" s="74"/>
      <c r="ECV2" s="74"/>
      <c r="ECW2" s="74"/>
      <c r="ECX2" s="74"/>
      <c r="ECY2" s="74"/>
      <c r="ECZ2" s="74"/>
      <c r="EDA2" s="74"/>
      <c r="EDB2" s="74"/>
      <c r="EDC2" s="74"/>
      <c r="EDD2" s="74"/>
      <c r="EDE2" s="74"/>
      <c r="EDF2" s="74"/>
      <c r="EDG2" s="74"/>
      <c r="EDH2" s="74"/>
      <c r="EDI2" s="74"/>
      <c r="EDJ2" s="74"/>
      <c r="EDK2" s="74"/>
      <c r="EDL2" s="74"/>
      <c r="EDM2" s="74"/>
      <c r="EDN2" s="74"/>
      <c r="EDO2" s="74"/>
      <c r="EDP2" s="74"/>
      <c r="EDQ2" s="74"/>
      <c r="EDR2" s="74"/>
      <c r="EDS2" s="74"/>
      <c r="EDT2" s="74"/>
      <c r="EDU2" s="74"/>
      <c r="EDV2" s="74"/>
      <c r="EDW2" s="74"/>
      <c r="EDX2" s="74"/>
      <c r="EDY2" s="74"/>
      <c r="EDZ2" s="74"/>
      <c r="EEA2" s="74"/>
      <c r="EEB2" s="74"/>
      <c r="EEC2" s="74"/>
      <c r="EED2" s="74"/>
      <c r="EEE2" s="74"/>
      <c r="EEF2" s="74"/>
      <c r="EEG2" s="74"/>
      <c r="EEH2" s="74"/>
      <c r="EEI2" s="74"/>
      <c r="EEJ2" s="74"/>
      <c r="EEK2" s="74"/>
      <c r="EEL2" s="74"/>
      <c r="EEM2" s="74"/>
      <c r="EEN2" s="74"/>
      <c r="EEO2" s="74"/>
      <c r="EEP2" s="74"/>
      <c r="EEQ2" s="74"/>
      <c r="EER2" s="74"/>
      <c r="EES2" s="74"/>
      <c r="EET2" s="74"/>
      <c r="EEU2" s="74"/>
      <c r="EEV2" s="74"/>
      <c r="EEW2" s="74"/>
      <c r="EEX2" s="74"/>
      <c r="EEY2" s="74"/>
      <c r="EEZ2" s="74"/>
      <c r="EFA2" s="74"/>
      <c r="EFB2" s="74"/>
      <c r="EFC2" s="74"/>
      <c r="EFD2" s="74"/>
      <c r="EFE2" s="74"/>
      <c r="EFF2" s="74"/>
      <c r="EFG2" s="74"/>
      <c r="EFH2" s="74"/>
      <c r="EFI2" s="74"/>
      <c r="EFJ2" s="74"/>
      <c r="EFK2" s="74"/>
      <c r="EFL2" s="74"/>
      <c r="EFM2" s="74"/>
      <c r="EFN2" s="74"/>
      <c r="EFO2" s="74"/>
      <c r="EFP2" s="74"/>
      <c r="EFQ2" s="74"/>
      <c r="EFR2" s="74"/>
      <c r="EFS2" s="74"/>
      <c r="EFT2" s="74"/>
      <c r="EFU2" s="74"/>
      <c r="EFV2" s="74"/>
      <c r="EFW2" s="74"/>
      <c r="EFX2" s="74"/>
      <c r="EFY2" s="74"/>
      <c r="EFZ2" s="74"/>
      <c r="EGA2" s="74"/>
      <c r="EGB2" s="74"/>
      <c r="EGC2" s="74"/>
      <c r="EGD2" s="74"/>
      <c r="EGE2" s="74"/>
      <c r="EGF2" s="74"/>
      <c r="EGG2" s="74"/>
      <c r="EGH2" s="74"/>
      <c r="EGI2" s="74"/>
      <c r="EGJ2" s="74"/>
      <c r="EGK2" s="74"/>
      <c r="EGL2" s="74"/>
      <c r="EGM2" s="74"/>
      <c r="EGN2" s="74"/>
      <c r="EGO2" s="74"/>
      <c r="EGP2" s="74"/>
      <c r="EGQ2" s="74"/>
      <c r="EGR2" s="74"/>
      <c r="EGS2" s="74"/>
      <c r="EGT2" s="74"/>
      <c r="EGU2" s="74"/>
      <c r="EGV2" s="74"/>
      <c r="EGW2" s="74"/>
      <c r="EGX2" s="74"/>
      <c r="EGY2" s="74"/>
      <c r="EGZ2" s="74"/>
      <c r="EHA2" s="74"/>
      <c r="EHB2" s="74"/>
      <c r="EHC2" s="74"/>
      <c r="EHD2" s="74"/>
      <c r="EHE2" s="74"/>
      <c r="EHF2" s="74"/>
      <c r="EHG2" s="74"/>
      <c r="EHH2" s="74"/>
      <c r="EHI2" s="74"/>
      <c r="EHJ2" s="74"/>
      <c r="EHK2" s="74"/>
      <c r="EHL2" s="74"/>
      <c r="EHM2" s="74"/>
      <c r="EHN2" s="74"/>
      <c r="EHO2" s="74"/>
      <c r="EHP2" s="74"/>
      <c r="EHQ2" s="74"/>
      <c r="EHR2" s="74"/>
      <c r="EHS2" s="74"/>
      <c r="EHT2" s="74"/>
      <c r="EHU2" s="74"/>
      <c r="EHV2" s="74"/>
      <c r="EHW2" s="74"/>
      <c r="EHX2" s="74"/>
      <c r="EHY2" s="74"/>
      <c r="EHZ2" s="74"/>
      <c r="EIA2" s="74"/>
      <c r="EIB2" s="74"/>
      <c r="EIC2" s="74"/>
      <c r="EID2" s="74"/>
      <c r="EIE2" s="74"/>
      <c r="EIF2" s="74"/>
      <c r="EIG2" s="74"/>
      <c r="EIH2" s="74"/>
      <c r="EII2" s="74"/>
      <c r="EIJ2" s="74"/>
      <c r="EIK2" s="74"/>
      <c r="EIL2" s="74"/>
      <c r="EIM2" s="74"/>
      <c r="EIN2" s="74"/>
      <c r="EIO2" s="74"/>
      <c r="EIP2" s="74"/>
      <c r="EIQ2" s="74"/>
      <c r="EIR2" s="74"/>
      <c r="EIS2" s="74"/>
      <c r="EIT2" s="74"/>
      <c r="EIU2" s="74"/>
      <c r="EIV2" s="74"/>
      <c r="EIW2" s="74"/>
      <c r="EIX2" s="74"/>
      <c r="EIY2" s="74"/>
      <c r="EIZ2" s="74"/>
      <c r="EJA2" s="74"/>
      <c r="EJB2" s="74"/>
      <c r="EJC2" s="74"/>
      <c r="EJD2" s="74"/>
      <c r="EJE2" s="74"/>
      <c r="EJF2" s="74"/>
      <c r="EJG2" s="74"/>
      <c r="EJH2" s="74"/>
      <c r="EJI2" s="74"/>
      <c r="EJJ2" s="74"/>
      <c r="EJK2" s="74"/>
      <c r="EJL2" s="74"/>
      <c r="EJM2" s="74"/>
      <c r="EJN2" s="74"/>
      <c r="EJO2" s="74"/>
      <c r="EJP2" s="74"/>
      <c r="EJQ2" s="74"/>
      <c r="EJR2" s="74"/>
      <c r="EJS2" s="74"/>
      <c r="EJT2" s="74"/>
      <c r="EJU2" s="74"/>
      <c r="EJV2" s="74"/>
      <c r="EJW2" s="74"/>
      <c r="EJX2" s="74"/>
      <c r="EJY2" s="74"/>
      <c r="EJZ2" s="74"/>
      <c r="EKA2" s="74"/>
      <c r="EKB2" s="74"/>
      <c r="EKC2" s="74"/>
      <c r="EKD2" s="74"/>
      <c r="EKE2" s="74"/>
      <c r="EKF2" s="74"/>
      <c r="EKG2" s="74"/>
      <c r="EKH2" s="74"/>
      <c r="EKI2" s="74"/>
      <c r="EKJ2" s="74"/>
      <c r="EKK2" s="74"/>
      <c r="EKL2" s="74"/>
      <c r="EKM2" s="74"/>
      <c r="EKN2" s="74"/>
      <c r="EKO2" s="74"/>
      <c r="EKP2" s="74"/>
      <c r="EKQ2" s="74"/>
      <c r="EKR2" s="74"/>
      <c r="EKS2" s="74"/>
      <c r="EKT2" s="74"/>
      <c r="EKU2" s="74"/>
      <c r="EKV2" s="74"/>
      <c r="EKW2" s="74"/>
      <c r="EKX2" s="74"/>
      <c r="EKY2" s="74"/>
      <c r="EKZ2" s="74"/>
      <c r="ELA2" s="74"/>
      <c r="ELB2" s="74"/>
      <c r="ELC2" s="74"/>
      <c r="ELD2" s="74"/>
      <c r="ELE2" s="74"/>
      <c r="ELF2" s="74"/>
      <c r="ELG2" s="74"/>
      <c r="ELH2" s="74"/>
      <c r="ELI2" s="74"/>
      <c r="ELJ2" s="74"/>
      <c r="ELK2" s="74"/>
      <c r="ELL2" s="74"/>
      <c r="ELM2" s="74"/>
      <c r="ELN2" s="74"/>
      <c r="ELO2" s="74"/>
      <c r="ELP2" s="74"/>
      <c r="ELQ2" s="74"/>
      <c r="ELR2" s="74"/>
      <c r="ELS2" s="74"/>
      <c r="ELT2" s="74"/>
      <c r="ELU2" s="74"/>
      <c r="ELV2" s="74"/>
      <c r="ELW2" s="74"/>
      <c r="ELX2" s="74"/>
      <c r="ELY2" s="74"/>
      <c r="ELZ2" s="74"/>
      <c r="EMA2" s="74"/>
      <c r="EMB2" s="74"/>
      <c r="EMC2" s="74"/>
      <c r="EMD2" s="74"/>
      <c r="EME2" s="74"/>
      <c r="EMF2" s="74"/>
      <c r="EMG2" s="74"/>
      <c r="EMH2" s="74"/>
      <c r="EMI2" s="74"/>
      <c r="EMJ2" s="74"/>
      <c r="EMK2" s="74"/>
      <c r="EML2" s="74"/>
      <c r="EMM2" s="74"/>
      <c r="EMN2" s="74"/>
      <c r="EMO2" s="74"/>
      <c r="EMP2" s="74"/>
      <c r="EMQ2" s="74"/>
      <c r="EMR2" s="74"/>
      <c r="EMS2" s="74"/>
      <c r="EMT2" s="74"/>
      <c r="EMU2" s="74"/>
      <c r="EMV2" s="74"/>
      <c r="EMW2" s="74"/>
      <c r="EMX2" s="74"/>
      <c r="EMY2" s="74"/>
      <c r="EMZ2" s="74"/>
      <c r="ENA2" s="74"/>
      <c r="ENB2" s="74"/>
      <c r="ENC2" s="74"/>
      <c r="END2" s="74"/>
      <c r="ENE2" s="74"/>
      <c r="ENF2" s="74"/>
      <c r="ENG2" s="74"/>
      <c r="ENH2" s="74"/>
      <c r="ENI2" s="74"/>
      <c r="ENJ2" s="74"/>
      <c r="ENK2" s="74"/>
      <c r="ENL2" s="74"/>
      <c r="ENM2" s="74"/>
      <c r="ENN2" s="74"/>
      <c r="ENO2" s="74"/>
      <c r="ENP2" s="74"/>
      <c r="ENQ2" s="74"/>
      <c r="ENR2" s="74"/>
      <c r="ENS2" s="74"/>
      <c r="ENT2" s="74"/>
      <c r="ENU2" s="74"/>
      <c r="ENV2" s="74"/>
      <c r="ENW2" s="74"/>
      <c r="ENX2" s="74"/>
      <c r="ENY2" s="74"/>
      <c r="ENZ2" s="74"/>
      <c r="EOA2" s="74"/>
      <c r="EOB2" s="74"/>
      <c r="EOC2" s="74"/>
      <c r="EOD2" s="74"/>
      <c r="EOE2" s="74"/>
      <c r="EOF2" s="74"/>
      <c r="EOG2" s="74"/>
      <c r="EOH2" s="74"/>
      <c r="EOI2" s="74"/>
      <c r="EOJ2" s="74"/>
      <c r="EOK2" s="74"/>
      <c r="EOL2" s="74"/>
      <c r="EOM2" s="74"/>
      <c r="EON2" s="74"/>
      <c r="EOO2" s="74"/>
      <c r="EOP2" s="74"/>
      <c r="EOQ2" s="74"/>
      <c r="EOR2" s="74"/>
      <c r="EOS2" s="74"/>
      <c r="EOT2" s="74"/>
      <c r="EOU2" s="74"/>
      <c r="EOV2" s="74"/>
      <c r="EOW2" s="74"/>
      <c r="EOX2" s="74"/>
      <c r="EOY2" s="74"/>
      <c r="EOZ2" s="74"/>
      <c r="EPA2" s="74"/>
      <c r="EPB2" s="74"/>
      <c r="EPC2" s="74"/>
      <c r="EPD2" s="74"/>
      <c r="EPE2" s="74"/>
      <c r="EPF2" s="74"/>
      <c r="EPG2" s="74"/>
      <c r="EPH2" s="74"/>
      <c r="EPI2" s="74"/>
      <c r="EPJ2" s="74"/>
      <c r="EPK2" s="74"/>
      <c r="EPL2" s="74"/>
      <c r="EPM2" s="74"/>
      <c r="EPN2" s="74"/>
      <c r="EPO2" s="74"/>
      <c r="EPP2" s="74"/>
      <c r="EPQ2" s="74"/>
      <c r="EPR2" s="74"/>
      <c r="EPS2" s="74"/>
      <c r="EPT2" s="74"/>
      <c r="EPU2" s="74"/>
      <c r="EPV2" s="74"/>
      <c r="EPW2" s="74"/>
      <c r="EPX2" s="74"/>
      <c r="EPY2" s="74"/>
      <c r="EPZ2" s="74"/>
      <c r="EQA2" s="74"/>
      <c r="EQB2" s="74"/>
      <c r="EQC2" s="74"/>
      <c r="EQD2" s="74"/>
      <c r="EQE2" s="74"/>
      <c r="EQF2" s="74"/>
      <c r="EQG2" s="74"/>
      <c r="EQH2" s="74"/>
      <c r="EQI2" s="74"/>
      <c r="EQJ2" s="74"/>
      <c r="EQK2" s="74"/>
      <c r="EQL2" s="74"/>
      <c r="EQM2" s="74"/>
      <c r="EQN2" s="74"/>
      <c r="EQO2" s="74"/>
      <c r="EQP2" s="74"/>
      <c r="EQQ2" s="74"/>
      <c r="EQR2" s="74"/>
      <c r="EQS2" s="74"/>
      <c r="EQT2" s="74"/>
      <c r="EQU2" s="74"/>
      <c r="EQV2" s="74"/>
      <c r="EQW2" s="74"/>
      <c r="EQX2" s="74"/>
      <c r="EQY2" s="74"/>
      <c r="EQZ2" s="74"/>
      <c r="ERA2" s="74"/>
      <c r="ERB2" s="74"/>
      <c r="ERC2" s="74"/>
      <c r="ERD2" s="74"/>
      <c r="ERE2" s="74"/>
      <c r="ERF2" s="74"/>
      <c r="ERG2" s="74"/>
      <c r="ERH2" s="74"/>
      <c r="ERI2" s="74"/>
      <c r="ERJ2" s="74"/>
      <c r="ERK2" s="74"/>
      <c r="ERL2" s="74"/>
      <c r="ERM2" s="74"/>
      <c r="ERN2" s="74"/>
      <c r="ERO2" s="74"/>
      <c r="ERP2" s="74"/>
      <c r="ERQ2" s="74"/>
      <c r="ERR2" s="74"/>
      <c r="ERS2" s="74"/>
      <c r="ERT2" s="74"/>
      <c r="ERU2" s="74"/>
      <c r="ERV2" s="74"/>
      <c r="ERW2" s="74"/>
      <c r="ERX2" s="74"/>
      <c r="ERY2" s="74"/>
      <c r="ERZ2" s="74"/>
      <c r="ESA2" s="74"/>
      <c r="ESB2" s="74"/>
      <c r="ESC2" s="74"/>
      <c r="ESD2" s="74"/>
      <c r="ESE2" s="74"/>
      <c r="ESF2" s="74"/>
      <c r="ESG2" s="74"/>
      <c r="ESH2" s="74"/>
      <c r="ESI2" s="74"/>
      <c r="ESJ2" s="74"/>
      <c r="ESK2" s="74"/>
      <c r="ESL2" s="74"/>
      <c r="ESM2" s="74"/>
      <c r="ESN2" s="74"/>
      <c r="ESO2" s="74"/>
      <c r="ESP2" s="74"/>
      <c r="ESQ2" s="74"/>
      <c r="ESR2" s="74"/>
      <c r="ESS2" s="74"/>
      <c r="EST2" s="74"/>
      <c r="ESU2" s="74"/>
      <c r="ESV2" s="74"/>
      <c r="ESW2" s="74"/>
      <c r="ESX2" s="74"/>
      <c r="ESY2" s="74"/>
      <c r="ESZ2" s="74"/>
      <c r="ETA2" s="74"/>
      <c r="ETB2" s="74"/>
      <c r="ETC2" s="74"/>
      <c r="ETD2" s="74"/>
      <c r="ETE2" s="74"/>
      <c r="ETF2" s="74"/>
      <c r="ETG2" s="74"/>
      <c r="ETH2" s="74"/>
      <c r="ETI2" s="74"/>
      <c r="ETJ2" s="74"/>
      <c r="ETK2" s="74"/>
      <c r="ETL2" s="74"/>
      <c r="ETM2" s="74"/>
      <c r="ETN2" s="74"/>
      <c r="ETO2" s="74"/>
      <c r="ETP2" s="74"/>
      <c r="ETQ2" s="74"/>
      <c r="ETR2" s="74"/>
      <c r="ETS2" s="74"/>
      <c r="ETT2" s="74"/>
      <c r="ETU2" s="74"/>
      <c r="ETV2" s="74"/>
      <c r="ETW2" s="74"/>
      <c r="ETX2" s="74"/>
      <c r="ETY2" s="74"/>
      <c r="ETZ2" s="74"/>
      <c r="EUA2" s="74"/>
      <c r="EUB2" s="74"/>
      <c r="EUC2" s="74"/>
      <c r="EUD2" s="74"/>
      <c r="EUE2" s="74"/>
      <c r="EUF2" s="74"/>
      <c r="EUG2" s="74"/>
      <c r="EUH2" s="74"/>
      <c r="EUI2" s="74"/>
      <c r="EUJ2" s="74"/>
      <c r="EUK2" s="74"/>
      <c r="EUL2" s="74"/>
      <c r="EUM2" s="74"/>
      <c r="EUN2" s="74"/>
      <c r="EUO2" s="74"/>
      <c r="EUP2" s="74"/>
      <c r="EUQ2" s="74"/>
      <c r="EUR2" s="74"/>
      <c r="EUS2" s="74"/>
      <c r="EUT2" s="74"/>
      <c r="EUU2" s="74"/>
      <c r="EUV2" s="74"/>
      <c r="EUW2" s="74"/>
      <c r="EUX2" s="74"/>
      <c r="EUY2" s="74"/>
      <c r="EUZ2" s="74"/>
      <c r="EVA2" s="74"/>
      <c r="EVB2" s="74"/>
      <c r="EVC2" s="74"/>
      <c r="EVD2" s="74"/>
      <c r="EVE2" s="74"/>
      <c r="EVF2" s="74"/>
      <c r="EVG2" s="74"/>
      <c r="EVH2" s="74"/>
      <c r="EVI2" s="74"/>
      <c r="EVJ2" s="74"/>
      <c r="EVK2" s="74"/>
      <c r="EVL2" s="74"/>
      <c r="EVM2" s="74"/>
      <c r="EVN2" s="74"/>
      <c r="EVO2" s="74"/>
      <c r="EVP2" s="74"/>
      <c r="EVQ2" s="74"/>
      <c r="EVR2" s="74"/>
      <c r="EVS2" s="74"/>
      <c r="EVT2" s="74"/>
      <c r="EVU2" s="74"/>
      <c r="EVV2" s="74"/>
      <c r="EVW2" s="74"/>
      <c r="EVX2" s="74"/>
      <c r="EVY2" s="74"/>
      <c r="EVZ2" s="74"/>
      <c r="EWA2" s="74"/>
      <c r="EWB2" s="74"/>
      <c r="EWC2" s="74"/>
      <c r="EWD2" s="74"/>
      <c r="EWE2" s="74"/>
      <c r="EWF2" s="74"/>
      <c r="EWG2" s="74"/>
      <c r="EWH2" s="74"/>
      <c r="EWI2" s="74"/>
      <c r="EWJ2" s="74"/>
      <c r="EWK2" s="74"/>
      <c r="EWL2" s="74"/>
      <c r="EWM2" s="74"/>
      <c r="EWN2" s="74"/>
      <c r="EWO2" s="74"/>
      <c r="EWP2" s="74"/>
      <c r="EWQ2" s="74"/>
      <c r="EWR2" s="74"/>
      <c r="EWS2" s="74"/>
      <c r="EWT2" s="74"/>
      <c r="EWU2" s="74"/>
      <c r="EWV2" s="74"/>
      <c r="EWW2" s="74"/>
      <c r="EWX2" s="74"/>
      <c r="EWY2" s="74"/>
      <c r="EWZ2" s="74"/>
      <c r="EXA2" s="74"/>
      <c r="EXB2" s="74"/>
      <c r="EXC2" s="74"/>
      <c r="EXD2" s="74"/>
      <c r="EXE2" s="74"/>
      <c r="EXF2" s="74"/>
      <c r="EXG2" s="74"/>
      <c r="EXH2" s="74"/>
      <c r="EXI2" s="74"/>
      <c r="EXJ2" s="74"/>
      <c r="EXK2" s="74"/>
      <c r="EXL2" s="74"/>
      <c r="EXM2" s="74"/>
      <c r="EXN2" s="74"/>
      <c r="EXO2" s="74"/>
      <c r="EXP2" s="74"/>
      <c r="EXQ2" s="74"/>
      <c r="EXR2" s="74"/>
      <c r="EXS2" s="74"/>
      <c r="EXT2" s="74"/>
      <c r="EXU2" s="74"/>
      <c r="EXV2" s="74"/>
      <c r="EXW2" s="74"/>
      <c r="EXX2" s="74"/>
      <c r="EXY2" s="74"/>
      <c r="EXZ2" s="74"/>
      <c r="EYA2" s="74"/>
      <c r="EYB2" s="74"/>
      <c r="EYC2" s="74"/>
      <c r="EYD2" s="74"/>
      <c r="EYE2" s="74"/>
      <c r="EYF2" s="74"/>
      <c r="EYG2" s="74"/>
      <c r="EYH2" s="74"/>
      <c r="EYI2" s="74"/>
      <c r="EYJ2" s="74"/>
      <c r="EYK2" s="74"/>
      <c r="EYL2" s="74"/>
      <c r="EYM2" s="74"/>
      <c r="EYN2" s="74"/>
      <c r="EYO2" s="74"/>
      <c r="EYP2" s="74"/>
      <c r="EYQ2" s="74"/>
      <c r="EYR2" s="74"/>
      <c r="EYS2" s="74"/>
      <c r="EYT2" s="74"/>
      <c r="EYU2" s="74"/>
      <c r="EYV2" s="74"/>
      <c r="EYW2" s="74"/>
      <c r="EYX2" s="74"/>
      <c r="EYY2" s="74"/>
      <c r="EYZ2" s="74"/>
      <c r="EZA2" s="74"/>
      <c r="EZB2" s="74"/>
      <c r="EZC2" s="74"/>
      <c r="EZD2" s="74"/>
      <c r="EZE2" s="74"/>
      <c r="EZF2" s="74"/>
      <c r="EZG2" s="74"/>
      <c r="EZH2" s="74"/>
      <c r="EZI2" s="74"/>
      <c r="EZJ2" s="74"/>
      <c r="EZK2" s="74"/>
      <c r="EZL2" s="74"/>
      <c r="EZM2" s="74"/>
      <c r="EZN2" s="74"/>
      <c r="EZO2" s="74"/>
      <c r="EZP2" s="74"/>
      <c r="EZQ2" s="74"/>
      <c r="EZR2" s="74"/>
      <c r="EZS2" s="74"/>
      <c r="EZT2" s="74"/>
      <c r="EZU2" s="74"/>
      <c r="EZV2" s="74"/>
      <c r="EZW2" s="74"/>
      <c r="EZX2" s="74"/>
      <c r="EZY2" s="74"/>
      <c r="EZZ2" s="74"/>
      <c r="FAA2" s="74"/>
      <c r="FAB2" s="74"/>
      <c r="FAC2" s="74"/>
      <c r="FAD2" s="74"/>
      <c r="FAE2" s="74"/>
      <c r="FAF2" s="74"/>
      <c r="FAG2" s="74"/>
      <c r="FAH2" s="74"/>
      <c r="FAI2" s="74"/>
      <c r="FAJ2" s="74"/>
      <c r="FAK2" s="74"/>
      <c r="FAL2" s="74"/>
      <c r="FAM2" s="74"/>
      <c r="FAN2" s="74"/>
      <c r="FAO2" s="74"/>
      <c r="FAP2" s="74"/>
      <c r="FAQ2" s="74"/>
      <c r="FAR2" s="74"/>
      <c r="FAS2" s="74"/>
      <c r="FAT2" s="74"/>
      <c r="FAU2" s="74"/>
      <c r="FAV2" s="74"/>
      <c r="FAW2" s="74"/>
      <c r="FAX2" s="74"/>
      <c r="FAY2" s="74"/>
      <c r="FAZ2" s="74"/>
      <c r="FBA2" s="74"/>
      <c r="FBB2" s="74"/>
      <c r="FBC2" s="74"/>
      <c r="FBD2" s="74"/>
      <c r="FBE2" s="74"/>
      <c r="FBF2" s="74"/>
      <c r="FBG2" s="74"/>
      <c r="FBH2" s="74"/>
      <c r="FBI2" s="74"/>
      <c r="FBJ2" s="74"/>
      <c r="FBK2" s="74"/>
      <c r="FBL2" s="74"/>
      <c r="FBM2" s="74"/>
      <c r="FBN2" s="74"/>
      <c r="FBO2" s="74"/>
      <c r="FBP2" s="74"/>
      <c r="FBQ2" s="74"/>
      <c r="FBR2" s="74"/>
      <c r="FBS2" s="74"/>
      <c r="FBT2" s="74"/>
      <c r="FBU2" s="74"/>
      <c r="FBV2" s="74"/>
      <c r="FBW2" s="74"/>
      <c r="FBX2" s="74"/>
      <c r="FBY2" s="74"/>
      <c r="FBZ2" s="74"/>
      <c r="FCA2" s="74"/>
      <c r="FCB2" s="74"/>
      <c r="FCC2" s="74"/>
      <c r="FCD2" s="74"/>
      <c r="FCE2" s="74"/>
      <c r="FCF2" s="74"/>
      <c r="FCG2" s="74"/>
      <c r="FCH2" s="74"/>
      <c r="FCI2" s="74"/>
      <c r="FCJ2" s="74"/>
      <c r="FCK2" s="74"/>
      <c r="FCL2" s="74"/>
      <c r="FCM2" s="74"/>
      <c r="FCN2" s="74"/>
      <c r="FCO2" s="74"/>
      <c r="FCP2" s="74"/>
      <c r="FCQ2" s="74"/>
      <c r="FCR2" s="74"/>
      <c r="FCS2" s="74"/>
      <c r="FCT2" s="74"/>
      <c r="FCU2" s="74"/>
      <c r="FCV2" s="74"/>
      <c r="FCW2" s="74"/>
      <c r="FCX2" s="74"/>
      <c r="FCY2" s="74"/>
      <c r="FCZ2" s="74"/>
      <c r="FDA2" s="74"/>
      <c r="FDB2" s="74"/>
      <c r="FDC2" s="74"/>
      <c r="FDD2" s="74"/>
      <c r="FDE2" s="74"/>
      <c r="FDF2" s="74"/>
      <c r="FDG2" s="74"/>
      <c r="FDH2" s="74"/>
      <c r="FDI2" s="74"/>
      <c r="FDJ2" s="74"/>
      <c r="FDK2" s="74"/>
      <c r="FDL2" s="74"/>
      <c r="FDM2" s="74"/>
      <c r="FDN2" s="74"/>
      <c r="FDO2" s="74"/>
      <c r="FDP2" s="74"/>
      <c r="FDQ2" s="74"/>
      <c r="FDR2" s="74"/>
      <c r="FDS2" s="74"/>
      <c r="FDT2" s="74"/>
      <c r="FDU2" s="74"/>
      <c r="FDV2" s="74"/>
      <c r="FDW2" s="74"/>
      <c r="FDX2" s="74"/>
      <c r="FDY2" s="74"/>
      <c r="FDZ2" s="74"/>
      <c r="FEA2" s="74"/>
      <c r="FEB2" s="74"/>
      <c r="FEC2" s="74"/>
      <c r="FED2" s="74"/>
      <c r="FEE2" s="74"/>
      <c r="FEF2" s="74"/>
      <c r="FEG2" s="74"/>
      <c r="FEH2" s="74"/>
      <c r="FEI2" s="74"/>
      <c r="FEJ2" s="74"/>
      <c r="FEK2" s="74"/>
      <c r="FEL2" s="74"/>
      <c r="FEM2" s="74"/>
      <c r="FEN2" s="74"/>
      <c r="FEO2" s="74"/>
      <c r="FEP2" s="74"/>
      <c r="FEQ2" s="74"/>
      <c r="FER2" s="74"/>
      <c r="FES2" s="74"/>
      <c r="FET2" s="74"/>
      <c r="FEU2" s="74"/>
      <c r="FEV2" s="74"/>
      <c r="FEW2" s="74"/>
      <c r="FEX2" s="74"/>
      <c r="FEY2" s="74"/>
      <c r="FEZ2" s="74"/>
      <c r="FFA2" s="74"/>
      <c r="FFB2" s="74"/>
      <c r="FFC2" s="74"/>
      <c r="FFD2" s="74"/>
      <c r="FFE2" s="74"/>
      <c r="FFF2" s="74"/>
      <c r="FFG2" s="74"/>
      <c r="FFH2" s="74"/>
      <c r="FFI2" s="74"/>
      <c r="FFJ2" s="74"/>
      <c r="FFK2" s="74"/>
      <c r="FFL2" s="74"/>
      <c r="FFM2" s="74"/>
      <c r="FFN2" s="74"/>
      <c r="FFO2" s="74"/>
      <c r="FFP2" s="74"/>
      <c r="FFQ2" s="74"/>
      <c r="FFR2" s="74"/>
      <c r="FFS2" s="74"/>
      <c r="FFT2" s="74"/>
      <c r="FFU2" s="74"/>
      <c r="FFV2" s="74"/>
      <c r="FFW2" s="74"/>
      <c r="FFX2" s="74"/>
      <c r="FFY2" s="74"/>
      <c r="FFZ2" s="74"/>
      <c r="FGA2" s="74"/>
      <c r="FGB2" s="74"/>
      <c r="FGC2" s="74"/>
      <c r="FGD2" s="74"/>
      <c r="FGE2" s="74"/>
      <c r="FGF2" s="74"/>
      <c r="FGG2" s="74"/>
      <c r="FGH2" s="74"/>
      <c r="FGI2" s="74"/>
      <c r="FGJ2" s="74"/>
      <c r="FGK2" s="74"/>
      <c r="FGL2" s="74"/>
      <c r="FGM2" s="74"/>
      <c r="FGN2" s="74"/>
      <c r="FGO2" s="74"/>
      <c r="FGP2" s="74"/>
      <c r="FGQ2" s="74"/>
      <c r="FGR2" s="74"/>
      <c r="FGS2" s="74"/>
      <c r="FGT2" s="74"/>
      <c r="FGU2" s="74"/>
      <c r="FGV2" s="74"/>
      <c r="FGW2" s="74"/>
      <c r="FGX2" s="74"/>
      <c r="FGY2" s="74"/>
      <c r="FGZ2" s="74"/>
      <c r="FHA2" s="74"/>
      <c r="FHB2" s="74"/>
      <c r="FHC2" s="74"/>
      <c r="FHD2" s="74"/>
      <c r="FHE2" s="74"/>
      <c r="FHF2" s="74"/>
      <c r="FHG2" s="74"/>
      <c r="FHH2" s="74"/>
      <c r="FHI2" s="74"/>
      <c r="FHJ2" s="74"/>
      <c r="FHK2" s="74"/>
      <c r="FHL2" s="74"/>
      <c r="FHM2" s="74"/>
      <c r="FHN2" s="74"/>
      <c r="FHO2" s="74"/>
      <c r="FHP2" s="74"/>
      <c r="FHQ2" s="74"/>
      <c r="FHR2" s="74"/>
      <c r="FHS2" s="74"/>
      <c r="FHT2" s="74"/>
      <c r="FHU2" s="74"/>
      <c r="FHV2" s="74"/>
      <c r="FHW2" s="74"/>
      <c r="FHX2" s="74"/>
      <c r="FHY2" s="74"/>
      <c r="FHZ2" s="74"/>
      <c r="FIA2" s="74"/>
      <c r="FIB2" s="74"/>
      <c r="FIC2" s="74"/>
      <c r="FID2" s="74"/>
      <c r="FIE2" s="74"/>
      <c r="FIF2" s="74"/>
      <c r="FIG2" s="74"/>
      <c r="FIH2" s="74"/>
      <c r="FII2" s="74"/>
      <c r="FIJ2" s="74"/>
      <c r="FIK2" s="74"/>
      <c r="FIL2" s="74"/>
      <c r="FIM2" s="74"/>
      <c r="FIN2" s="74"/>
      <c r="FIO2" s="74"/>
      <c r="FIP2" s="74"/>
      <c r="FIQ2" s="74"/>
      <c r="FIR2" s="74"/>
      <c r="FIS2" s="74"/>
      <c r="FIT2" s="74"/>
      <c r="FIU2" s="74"/>
      <c r="FIV2" s="74"/>
      <c r="FIW2" s="74"/>
      <c r="FIX2" s="74"/>
      <c r="FIY2" s="74"/>
      <c r="FIZ2" s="74"/>
      <c r="FJA2" s="74"/>
      <c r="FJB2" s="74"/>
      <c r="FJC2" s="74"/>
      <c r="FJD2" s="74"/>
      <c r="FJE2" s="74"/>
      <c r="FJF2" s="74"/>
      <c r="FJG2" s="74"/>
      <c r="FJH2" s="74"/>
      <c r="FJI2" s="74"/>
      <c r="FJJ2" s="74"/>
      <c r="FJK2" s="74"/>
      <c r="FJL2" s="74"/>
      <c r="FJM2" s="74"/>
      <c r="FJN2" s="74"/>
      <c r="FJO2" s="74"/>
      <c r="FJP2" s="74"/>
      <c r="FJQ2" s="74"/>
      <c r="FJR2" s="74"/>
      <c r="FJS2" s="74"/>
      <c r="FJT2" s="74"/>
      <c r="FJU2" s="74"/>
      <c r="FJV2" s="74"/>
      <c r="FJW2" s="74"/>
      <c r="FJX2" s="74"/>
      <c r="FJY2" s="74"/>
      <c r="FJZ2" s="74"/>
      <c r="FKA2" s="74"/>
      <c r="FKB2" s="74"/>
      <c r="FKC2" s="74"/>
      <c r="FKD2" s="74"/>
      <c r="FKE2" s="74"/>
      <c r="FKF2" s="74"/>
      <c r="FKG2" s="74"/>
      <c r="FKH2" s="74"/>
      <c r="FKI2" s="74"/>
      <c r="FKJ2" s="74"/>
      <c r="FKK2" s="74"/>
      <c r="FKL2" s="74"/>
      <c r="FKM2" s="74"/>
      <c r="FKN2" s="74"/>
      <c r="FKO2" s="74"/>
      <c r="FKP2" s="74"/>
      <c r="FKQ2" s="74"/>
      <c r="FKR2" s="74"/>
      <c r="FKS2" s="74"/>
      <c r="FKT2" s="74"/>
      <c r="FKU2" s="74"/>
      <c r="FKV2" s="74"/>
      <c r="FKW2" s="74"/>
      <c r="FKX2" s="74"/>
      <c r="FKY2" s="74"/>
      <c r="FKZ2" s="74"/>
      <c r="FLA2" s="74"/>
      <c r="FLB2" s="74"/>
      <c r="FLC2" s="74"/>
      <c r="FLD2" s="74"/>
      <c r="FLE2" s="74"/>
      <c r="FLF2" s="74"/>
      <c r="FLG2" s="74"/>
      <c r="FLH2" s="74"/>
      <c r="FLI2" s="74"/>
      <c r="FLJ2" s="74"/>
      <c r="FLK2" s="74"/>
      <c r="FLL2" s="74"/>
      <c r="FLM2" s="74"/>
      <c r="FLN2" s="74"/>
      <c r="FLO2" s="74"/>
      <c r="FLP2" s="74"/>
      <c r="FLQ2" s="74"/>
      <c r="FLR2" s="74"/>
      <c r="FLS2" s="74"/>
      <c r="FLT2" s="74"/>
      <c r="FLU2" s="74"/>
      <c r="FLV2" s="74"/>
      <c r="FLW2" s="74"/>
      <c r="FLX2" s="74"/>
      <c r="FLY2" s="74"/>
      <c r="FLZ2" s="74"/>
      <c r="FMA2" s="74"/>
      <c r="FMB2" s="74"/>
      <c r="FMC2" s="74"/>
      <c r="FMD2" s="74"/>
      <c r="FME2" s="74"/>
      <c r="FMF2" s="74"/>
      <c r="FMG2" s="74"/>
      <c r="FMH2" s="74"/>
      <c r="FMI2" s="74"/>
      <c r="FMJ2" s="74"/>
      <c r="FMK2" s="74"/>
      <c r="FML2" s="74"/>
      <c r="FMM2" s="74"/>
      <c r="FMN2" s="74"/>
      <c r="FMO2" s="74"/>
      <c r="FMP2" s="74"/>
      <c r="FMQ2" s="74"/>
      <c r="FMR2" s="74"/>
      <c r="FMS2" s="74"/>
      <c r="FMT2" s="74"/>
      <c r="FMU2" s="74"/>
      <c r="FMV2" s="74"/>
      <c r="FMW2" s="74"/>
      <c r="FMX2" s="74"/>
      <c r="FMY2" s="74"/>
      <c r="FMZ2" s="74"/>
      <c r="FNA2" s="74"/>
      <c r="FNB2" s="74"/>
      <c r="FNC2" s="74"/>
      <c r="FND2" s="74"/>
      <c r="FNE2" s="74"/>
      <c r="FNF2" s="74"/>
      <c r="FNG2" s="74"/>
      <c r="FNH2" s="74"/>
      <c r="FNI2" s="74"/>
      <c r="FNJ2" s="74"/>
      <c r="FNK2" s="74"/>
      <c r="FNL2" s="74"/>
      <c r="FNM2" s="74"/>
      <c r="FNN2" s="74"/>
      <c r="FNO2" s="74"/>
      <c r="FNP2" s="74"/>
      <c r="FNQ2" s="74"/>
      <c r="FNR2" s="74"/>
      <c r="FNS2" s="74"/>
      <c r="FNT2" s="74"/>
      <c r="FNU2" s="74"/>
      <c r="FNV2" s="74"/>
      <c r="FNW2" s="74"/>
      <c r="FNX2" s="74"/>
      <c r="FNY2" s="74"/>
      <c r="FNZ2" s="74"/>
      <c r="FOA2" s="74"/>
      <c r="FOB2" s="74"/>
      <c r="FOC2" s="74"/>
      <c r="FOD2" s="74"/>
      <c r="FOE2" s="74"/>
      <c r="FOF2" s="74"/>
      <c r="FOG2" s="74"/>
      <c r="FOH2" s="74"/>
      <c r="FOI2" s="74"/>
      <c r="FOJ2" s="74"/>
      <c r="FOK2" s="74"/>
      <c r="FOL2" s="74"/>
      <c r="FOM2" s="74"/>
      <c r="FON2" s="74"/>
      <c r="FOO2" s="74"/>
      <c r="FOP2" s="74"/>
      <c r="FOQ2" s="74"/>
      <c r="FOR2" s="74"/>
      <c r="FOS2" s="74"/>
      <c r="FOT2" s="74"/>
      <c r="FOU2" s="74"/>
      <c r="FOV2" s="74"/>
      <c r="FOW2" s="74"/>
      <c r="FOX2" s="74"/>
      <c r="FOY2" s="74"/>
      <c r="FOZ2" s="74"/>
      <c r="FPA2" s="74"/>
      <c r="FPB2" s="74"/>
      <c r="FPC2" s="74"/>
      <c r="FPD2" s="74"/>
      <c r="FPE2" s="74"/>
      <c r="FPF2" s="74"/>
      <c r="FPG2" s="74"/>
      <c r="FPH2" s="74"/>
      <c r="FPI2" s="74"/>
      <c r="FPJ2" s="74"/>
      <c r="FPK2" s="74"/>
      <c r="FPL2" s="74"/>
      <c r="FPM2" s="74"/>
      <c r="FPN2" s="74"/>
      <c r="FPO2" s="74"/>
      <c r="FPP2" s="74"/>
      <c r="FPQ2" s="74"/>
      <c r="FPR2" s="74"/>
      <c r="FPS2" s="74"/>
      <c r="FPT2" s="74"/>
      <c r="FPU2" s="74"/>
      <c r="FPV2" s="74"/>
      <c r="FPW2" s="74"/>
      <c r="FPX2" s="74"/>
      <c r="FPY2" s="74"/>
      <c r="FPZ2" s="74"/>
      <c r="FQA2" s="74"/>
      <c r="FQB2" s="74"/>
      <c r="FQC2" s="74"/>
      <c r="FQD2" s="74"/>
      <c r="FQE2" s="74"/>
      <c r="FQF2" s="74"/>
      <c r="FQG2" s="74"/>
      <c r="FQH2" s="74"/>
      <c r="FQI2" s="74"/>
      <c r="FQJ2" s="74"/>
      <c r="FQK2" s="74"/>
      <c r="FQL2" s="74"/>
      <c r="FQM2" s="74"/>
      <c r="FQN2" s="74"/>
      <c r="FQO2" s="74"/>
      <c r="FQP2" s="74"/>
      <c r="FQQ2" s="74"/>
      <c r="FQR2" s="74"/>
      <c r="FQS2" s="74"/>
      <c r="FQT2" s="74"/>
      <c r="FQU2" s="74"/>
      <c r="FQV2" s="74"/>
      <c r="FQW2" s="74"/>
      <c r="FQX2" s="74"/>
      <c r="FQY2" s="74"/>
      <c r="FQZ2" s="74"/>
      <c r="FRA2" s="74"/>
      <c r="FRB2" s="74"/>
      <c r="FRC2" s="74"/>
      <c r="FRD2" s="74"/>
      <c r="FRE2" s="74"/>
      <c r="FRF2" s="74"/>
      <c r="FRG2" s="74"/>
      <c r="FRH2" s="74"/>
      <c r="FRI2" s="74"/>
      <c r="FRJ2" s="74"/>
      <c r="FRK2" s="74"/>
      <c r="FRL2" s="74"/>
      <c r="FRM2" s="74"/>
      <c r="FRN2" s="74"/>
      <c r="FRO2" s="74"/>
      <c r="FRP2" s="74"/>
      <c r="FRQ2" s="74"/>
      <c r="FRR2" s="74"/>
      <c r="FRS2" s="74"/>
      <c r="FRT2" s="74"/>
      <c r="FRU2" s="74"/>
      <c r="FRV2" s="74"/>
      <c r="FRW2" s="74"/>
      <c r="FRX2" s="74"/>
      <c r="FRY2" s="74"/>
      <c r="FRZ2" s="74"/>
      <c r="FSA2" s="74"/>
      <c r="FSB2" s="74"/>
      <c r="FSC2" s="74"/>
      <c r="FSD2" s="74"/>
      <c r="FSE2" s="74"/>
      <c r="FSF2" s="74"/>
      <c r="FSG2" s="74"/>
      <c r="FSH2" s="74"/>
      <c r="FSI2" s="74"/>
      <c r="FSJ2" s="74"/>
      <c r="FSK2" s="74"/>
      <c r="FSL2" s="74"/>
      <c r="FSM2" s="74"/>
      <c r="FSN2" s="74"/>
      <c r="FSO2" s="74"/>
      <c r="FSP2" s="74"/>
      <c r="FSQ2" s="74"/>
      <c r="FSR2" s="74"/>
      <c r="FSS2" s="74"/>
      <c r="FST2" s="74"/>
      <c r="FSU2" s="74"/>
      <c r="FSV2" s="74"/>
      <c r="FSW2" s="74"/>
      <c r="FSX2" s="74"/>
      <c r="FSY2" s="74"/>
      <c r="FSZ2" s="74"/>
      <c r="FTA2" s="74"/>
      <c r="FTB2" s="74"/>
      <c r="FTC2" s="74"/>
      <c r="FTD2" s="74"/>
      <c r="FTE2" s="74"/>
      <c r="FTF2" s="74"/>
      <c r="FTG2" s="74"/>
      <c r="FTH2" s="74"/>
      <c r="FTI2" s="74"/>
      <c r="FTJ2" s="74"/>
      <c r="FTK2" s="74"/>
      <c r="FTL2" s="74"/>
      <c r="FTM2" s="74"/>
      <c r="FTN2" s="74"/>
      <c r="FTO2" s="74"/>
      <c r="FTP2" s="74"/>
      <c r="FTQ2" s="74"/>
      <c r="FTR2" s="74"/>
      <c r="FTS2" s="74"/>
      <c r="FTT2" s="74"/>
      <c r="FTU2" s="74"/>
      <c r="FTV2" s="74"/>
      <c r="FTW2" s="74"/>
      <c r="FTX2" s="74"/>
      <c r="FTY2" s="74"/>
      <c r="FTZ2" s="74"/>
      <c r="FUA2" s="74"/>
      <c r="FUB2" s="74"/>
      <c r="FUC2" s="74"/>
      <c r="FUD2" s="74"/>
      <c r="FUE2" s="74"/>
      <c r="FUF2" s="74"/>
      <c r="FUG2" s="74"/>
      <c r="FUH2" s="74"/>
      <c r="FUI2" s="74"/>
      <c r="FUJ2" s="74"/>
      <c r="FUK2" s="74"/>
      <c r="FUL2" s="74"/>
      <c r="FUM2" s="74"/>
      <c r="FUN2" s="74"/>
      <c r="FUO2" s="74"/>
      <c r="FUP2" s="74"/>
      <c r="FUQ2" s="74"/>
      <c r="FUR2" s="74"/>
      <c r="FUS2" s="74"/>
      <c r="FUT2" s="74"/>
      <c r="FUU2" s="74"/>
      <c r="FUV2" s="74"/>
      <c r="FUW2" s="74"/>
      <c r="FUX2" s="74"/>
      <c r="FUY2" s="74"/>
      <c r="FUZ2" s="74"/>
      <c r="FVA2" s="74"/>
      <c r="FVB2" s="74"/>
      <c r="FVC2" s="74"/>
      <c r="FVD2" s="74"/>
      <c r="FVE2" s="74"/>
      <c r="FVF2" s="74"/>
      <c r="FVG2" s="74"/>
      <c r="FVH2" s="74"/>
      <c r="FVI2" s="74"/>
      <c r="FVJ2" s="74"/>
      <c r="FVK2" s="74"/>
      <c r="FVL2" s="74"/>
      <c r="FVM2" s="74"/>
      <c r="FVN2" s="74"/>
      <c r="FVO2" s="74"/>
      <c r="FVP2" s="74"/>
      <c r="FVQ2" s="74"/>
      <c r="FVR2" s="74"/>
      <c r="FVS2" s="74"/>
      <c r="FVT2" s="74"/>
      <c r="FVU2" s="74"/>
      <c r="FVV2" s="74"/>
      <c r="FVW2" s="74"/>
      <c r="FVX2" s="74"/>
      <c r="FVY2" s="74"/>
      <c r="FVZ2" s="74"/>
      <c r="FWA2" s="74"/>
      <c r="FWB2" s="74"/>
      <c r="FWC2" s="74"/>
      <c r="FWD2" s="74"/>
      <c r="FWE2" s="74"/>
      <c r="FWF2" s="74"/>
      <c r="FWG2" s="74"/>
      <c r="FWH2" s="74"/>
      <c r="FWI2" s="74"/>
      <c r="FWJ2" s="74"/>
      <c r="FWK2" s="74"/>
      <c r="FWL2" s="74"/>
      <c r="FWM2" s="74"/>
      <c r="FWN2" s="74"/>
      <c r="FWO2" s="74"/>
      <c r="FWP2" s="74"/>
      <c r="FWQ2" s="74"/>
      <c r="FWR2" s="74"/>
      <c r="FWS2" s="74"/>
      <c r="FWT2" s="74"/>
      <c r="FWU2" s="74"/>
      <c r="FWV2" s="74"/>
      <c r="FWW2" s="74"/>
      <c r="FWX2" s="74"/>
      <c r="FWY2" s="74"/>
      <c r="FWZ2" s="74"/>
      <c r="FXA2" s="74"/>
      <c r="FXB2" s="74"/>
      <c r="FXC2" s="74"/>
      <c r="FXD2" s="74"/>
      <c r="FXE2" s="74"/>
      <c r="FXF2" s="74"/>
      <c r="FXG2" s="74"/>
      <c r="FXH2" s="74"/>
      <c r="FXI2" s="74"/>
      <c r="FXJ2" s="74"/>
      <c r="FXK2" s="74"/>
      <c r="FXL2" s="74"/>
      <c r="FXM2" s="74"/>
      <c r="FXN2" s="74"/>
      <c r="FXO2" s="74"/>
      <c r="FXP2" s="74"/>
      <c r="FXQ2" s="74"/>
      <c r="FXR2" s="74"/>
      <c r="FXS2" s="74"/>
      <c r="FXT2" s="74"/>
      <c r="FXU2" s="74"/>
      <c r="FXV2" s="74"/>
      <c r="FXW2" s="74"/>
      <c r="FXX2" s="74"/>
      <c r="FXY2" s="74"/>
      <c r="FXZ2" s="74"/>
      <c r="FYA2" s="74"/>
      <c r="FYB2" s="74"/>
      <c r="FYC2" s="74"/>
      <c r="FYD2" s="74"/>
      <c r="FYE2" s="74"/>
      <c r="FYF2" s="74"/>
      <c r="FYG2" s="74"/>
      <c r="FYH2" s="74"/>
      <c r="FYI2" s="74"/>
      <c r="FYJ2" s="74"/>
      <c r="FYK2" s="74"/>
      <c r="FYL2" s="74"/>
      <c r="FYM2" s="74"/>
      <c r="FYN2" s="74"/>
      <c r="FYO2" s="74"/>
      <c r="FYP2" s="74"/>
      <c r="FYQ2" s="74"/>
      <c r="FYR2" s="74"/>
      <c r="FYS2" s="74"/>
      <c r="FYT2" s="74"/>
      <c r="FYU2" s="74"/>
      <c r="FYV2" s="74"/>
      <c r="FYW2" s="74"/>
      <c r="FYX2" s="74"/>
      <c r="FYY2" s="74"/>
      <c r="FYZ2" s="74"/>
      <c r="FZA2" s="74"/>
      <c r="FZB2" s="74"/>
      <c r="FZC2" s="74"/>
      <c r="FZD2" s="74"/>
      <c r="FZE2" s="74"/>
      <c r="FZF2" s="74"/>
      <c r="FZG2" s="74"/>
      <c r="FZH2" s="74"/>
      <c r="FZI2" s="74"/>
      <c r="FZJ2" s="74"/>
      <c r="FZK2" s="74"/>
      <c r="FZL2" s="74"/>
      <c r="FZM2" s="74"/>
      <c r="FZN2" s="74"/>
      <c r="FZO2" s="74"/>
      <c r="FZP2" s="74"/>
      <c r="FZQ2" s="74"/>
      <c r="FZR2" s="74"/>
      <c r="FZS2" s="74"/>
      <c r="FZT2" s="74"/>
      <c r="FZU2" s="74"/>
      <c r="FZV2" s="74"/>
      <c r="FZW2" s="74"/>
      <c r="FZX2" s="74"/>
      <c r="FZY2" s="74"/>
      <c r="FZZ2" s="74"/>
      <c r="GAA2" s="74"/>
      <c r="GAB2" s="74"/>
      <c r="GAC2" s="74"/>
      <c r="GAD2" s="74"/>
      <c r="GAE2" s="74"/>
      <c r="GAF2" s="74"/>
      <c r="GAG2" s="74"/>
      <c r="GAH2" s="74"/>
      <c r="GAI2" s="74"/>
      <c r="GAJ2" s="74"/>
      <c r="GAK2" s="74"/>
      <c r="GAL2" s="74"/>
      <c r="GAM2" s="74"/>
      <c r="GAN2" s="74"/>
      <c r="GAO2" s="74"/>
      <c r="GAP2" s="74"/>
      <c r="GAQ2" s="74"/>
      <c r="GAR2" s="74"/>
      <c r="GAS2" s="74"/>
      <c r="GAT2" s="74"/>
      <c r="GAU2" s="74"/>
      <c r="GAV2" s="74"/>
      <c r="GAW2" s="74"/>
      <c r="GAX2" s="74"/>
      <c r="GAY2" s="74"/>
      <c r="GAZ2" s="74"/>
      <c r="GBA2" s="74"/>
      <c r="GBB2" s="74"/>
      <c r="GBC2" s="74"/>
      <c r="GBD2" s="74"/>
      <c r="GBE2" s="74"/>
      <c r="GBF2" s="74"/>
      <c r="GBG2" s="74"/>
      <c r="GBH2" s="74"/>
      <c r="GBI2" s="74"/>
      <c r="GBJ2" s="74"/>
      <c r="GBK2" s="74"/>
      <c r="GBL2" s="74"/>
      <c r="GBM2" s="74"/>
      <c r="GBN2" s="74"/>
      <c r="GBO2" s="74"/>
      <c r="GBP2" s="74"/>
      <c r="GBQ2" s="74"/>
      <c r="GBR2" s="74"/>
      <c r="GBS2" s="74"/>
      <c r="GBT2" s="74"/>
      <c r="GBU2" s="74"/>
      <c r="GBV2" s="74"/>
      <c r="GBW2" s="74"/>
      <c r="GBX2" s="74"/>
      <c r="GBY2" s="74"/>
      <c r="GBZ2" s="74"/>
      <c r="GCA2" s="74"/>
      <c r="GCB2" s="74"/>
      <c r="GCC2" s="74"/>
      <c r="GCD2" s="74"/>
      <c r="GCE2" s="74"/>
      <c r="GCF2" s="74"/>
      <c r="GCG2" s="74"/>
      <c r="GCH2" s="74"/>
      <c r="GCI2" s="74"/>
      <c r="GCJ2" s="74"/>
      <c r="GCK2" s="74"/>
      <c r="GCL2" s="74"/>
      <c r="GCM2" s="74"/>
      <c r="GCN2" s="74"/>
      <c r="GCO2" s="74"/>
      <c r="GCP2" s="74"/>
      <c r="GCQ2" s="74"/>
      <c r="GCR2" s="74"/>
      <c r="GCS2" s="74"/>
      <c r="GCT2" s="74"/>
      <c r="GCU2" s="74"/>
      <c r="GCV2" s="74"/>
      <c r="GCW2" s="74"/>
      <c r="GCX2" s="74"/>
      <c r="GCY2" s="74"/>
      <c r="GCZ2" s="74"/>
      <c r="GDA2" s="74"/>
      <c r="GDB2" s="74"/>
      <c r="GDC2" s="74"/>
      <c r="GDD2" s="74"/>
      <c r="GDE2" s="74"/>
      <c r="GDF2" s="74"/>
      <c r="GDG2" s="74"/>
      <c r="GDH2" s="74"/>
      <c r="GDI2" s="74"/>
      <c r="GDJ2" s="74"/>
      <c r="GDK2" s="74"/>
      <c r="GDL2" s="74"/>
      <c r="GDM2" s="74"/>
      <c r="GDN2" s="74"/>
      <c r="GDO2" s="74"/>
      <c r="GDP2" s="74"/>
      <c r="GDQ2" s="74"/>
      <c r="GDR2" s="74"/>
      <c r="GDS2" s="74"/>
      <c r="GDT2" s="74"/>
      <c r="GDU2" s="74"/>
      <c r="GDV2" s="74"/>
      <c r="GDW2" s="74"/>
      <c r="GDX2" s="74"/>
      <c r="GDY2" s="74"/>
      <c r="GDZ2" s="74"/>
      <c r="GEA2" s="74"/>
      <c r="GEB2" s="74"/>
      <c r="GEC2" s="74"/>
      <c r="GED2" s="74"/>
      <c r="GEE2" s="74"/>
      <c r="GEF2" s="74"/>
      <c r="GEG2" s="74"/>
      <c r="GEH2" s="74"/>
      <c r="GEI2" s="74"/>
      <c r="GEJ2" s="74"/>
      <c r="GEK2" s="74"/>
      <c r="GEL2" s="74"/>
      <c r="GEM2" s="74"/>
      <c r="GEN2" s="74"/>
      <c r="GEO2" s="74"/>
      <c r="GEP2" s="74"/>
      <c r="GEQ2" s="74"/>
      <c r="GER2" s="74"/>
      <c r="GES2" s="74"/>
      <c r="GET2" s="74"/>
      <c r="GEU2" s="74"/>
      <c r="GEV2" s="74"/>
      <c r="GEW2" s="74"/>
      <c r="GEX2" s="74"/>
      <c r="GEY2" s="74"/>
      <c r="GEZ2" s="74"/>
      <c r="GFA2" s="74"/>
      <c r="GFB2" s="74"/>
      <c r="GFC2" s="74"/>
      <c r="GFD2" s="74"/>
      <c r="GFE2" s="74"/>
      <c r="GFF2" s="74"/>
      <c r="GFG2" s="74"/>
      <c r="GFH2" s="74"/>
      <c r="GFI2" s="74"/>
      <c r="GFJ2" s="74"/>
      <c r="GFK2" s="74"/>
      <c r="GFL2" s="74"/>
      <c r="GFM2" s="74"/>
      <c r="GFN2" s="74"/>
      <c r="GFO2" s="74"/>
      <c r="GFP2" s="74"/>
      <c r="GFQ2" s="74"/>
      <c r="GFR2" s="74"/>
      <c r="GFS2" s="74"/>
      <c r="GFT2" s="74"/>
      <c r="GFU2" s="74"/>
      <c r="GFV2" s="74"/>
      <c r="GFW2" s="74"/>
      <c r="GFX2" s="74"/>
      <c r="GFY2" s="74"/>
      <c r="GFZ2" s="74"/>
      <c r="GGA2" s="74"/>
      <c r="GGB2" s="74"/>
      <c r="GGC2" s="74"/>
      <c r="GGD2" s="74"/>
      <c r="GGE2" s="74"/>
      <c r="GGF2" s="74"/>
      <c r="GGG2" s="74"/>
      <c r="GGH2" s="74"/>
      <c r="GGI2" s="74"/>
      <c r="GGJ2" s="74"/>
      <c r="GGK2" s="74"/>
      <c r="GGL2" s="74"/>
      <c r="GGM2" s="74"/>
      <c r="GGN2" s="74"/>
      <c r="GGO2" s="74"/>
      <c r="GGP2" s="74"/>
      <c r="GGQ2" s="74"/>
      <c r="GGR2" s="74"/>
      <c r="GGS2" s="74"/>
      <c r="GGT2" s="74"/>
      <c r="GGU2" s="74"/>
      <c r="GGV2" s="74"/>
      <c r="GGW2" s="74"/>
      <c r="GGX2" s="74"/>
      <c r="GGY2" s="74"/>
      <c r="GGZ2" s="74"/>
      <c r="GHA2" s="74"/>
      <c r="GHB2" s="74"/>
      <c r="GHC2" s="74"/>
      <c r="GHD2" s="74"/>
      <c r="GHE2" s="74"/>
      <c r="GHF2" s="74"/>
      <c r="GHG2" s="74"/>
      <c r="GHH2" s="74"/>
      <c r="GHI2" s="74"/>
      <c r="GHJ2" s="74"/>
      <c r="GHK2" s="74"/>
      <c r="GHL2" s="74"/>
      <c r="GHM2" s="74"/>
      <c r="GHN2" s="74"/>
      <c r="GHO2" s="74"/>
      <c r="GHP2" s="74"/>
      <c r="GHQ2" s="74"/>
      <c r="GHR2" s="74"/>
      <c r="GHS2" s="74"/>
      <c r="GHT2" s="74"/>
      <c r="GHU2" s="74"/>
      <c r="GHV2" s="74"/>
      <c r="GHW2" s="74"/>
      <c r="GHX2" s="74"/>
      <c r="GHY2" s="74"/>
      <c r="GHZ2" s="74"/>
      <c r="GIA2" s="74"/>
      <c r="GIB2" s="74"/>
      <c r="GIC2" s="74"/>
      <c r="GID2" s="74"/>
      <c r="GIE2" s="74"/>
      <c r="GIF2" s="74"/>
      <c r="GIG2" s="74"/>
      <c r="GIH2" s="74"/>
      <c r="GII2" s="74"/>
      <c r="GIJ2" s="74"/>
      <c r="GIK2" s="74"/>
      <c r="GIL2" s="74"/>
      <c r="GIM2" s="74"/>
      <c r="GIN2" s="74"/>
      <c r="GIO2" s="74"/>
      <c r="GIP2" s="74"/>
      <c r="GIQ2" s="74"/>
      <c r="GIR2" s="74"/>
      <c r="GIS2" s="74"/>
      <c r="GIT2" s="74"/>
      <c r="GIU2" s="74"/>
      <c r="GIV2" s="74"/>
      <c r="GIW2" s="74"/>
      <c r="GIX2" s="74"/>
      <c r="GIY2" s="74"/>
      <c r="GIZ2" s="74"/>
      <c r="GJA2" s="74"/>
      <c r="GJB2" s="74"/>
      <c r="GJC2" s="74"/>
      <c r="GJD2" s="74"/>
      <c r="GJE2" s="74"/>
      <c r="GJF2" s="74"/>
      <c r="GJG2" s="74"/>
      <c r="GJH2" s="74"/>
      <c r="GJI2" s="74"/>
      <c r="GJJ2" s="74"/>
      <c r="GJK2" s="74"/>
      <c r="GJL2" s="74"/>
      <c r="GJM2" s="74"/>
      <c r="GJN2" s="74"/>
      <c r="GJO2" s="74"/>
      <c r="GJP2" s="74"/>
      <c r="GJQ2" s="74"/>
      <c r="GJR2" s="74"/>
      <c r="GJS2" s="74"/>
      <c r="GJT2" s="74"/>
      <c r="GJU2" s="74"/>
      <c r="GJV2" s="74"/>
      <c r="GJW2" s="74"/>
      <c r="GJX2" s="74"/>
      <c r="GJY2" s="74"/>
      <c r="GJZ2" s="74"/>
      <c r="GKA2" s="74"/>
      <c r="GKB2" s="74"/>
      <c r="GKC2" s="74"/>
      <c r="GKD2" s="74"/>
      <c r="GKE2" s="74"/>
      <c r="GKF2" s="74"/>
      <c r="GKG2" s="74"/>
      <c r="GKH2" s="74"/>
      <c r="GKI2" s="74"/>
      <c r="GKJ2" s="74"/>
      <c r="GKK2" s="74"/>
      <c r="GKL2" s="74"/>
      <c r="GKM2" s="74"/>
      <c r="GKN2" s="74"/>
      <c r="GKO2" s="74"/>
      <c r="GKP2" s="74"/>
      <c r="GKQ2" s="74"/>
      <c r="GKR2" s="74"/>
      <c r="GKS2" s="74"/>
      <c r="GKT2" s="74"/>
      <c r="GKU2" s="74"/>
      <c r="GKV2" s="74"/>
      <c r="GKW2" s="74"/>
      <c r="GKX2" s="74"/>
      <c r="GKY2" s="74"/>
      <c r="GKZ2" s="74"/>
      <c r="GLA2" s="74"/>
      <c r="GLB2" s="74"/>
      <c r="GLC2" s="74"/>
      <c r="GLD2" s="74"/>
      <c r="GLE2" s="74"/>
      <c r="GLF2" s="74"/>
      <c r="GLG2" s="74"/>
      <c r="GLH2" s="74"/>
      <c r="GLI2" s="74"/>
      <c r="GLJ2" s="74"/>
      <c r="GLK2" s="74"/>
      <c r="GLL2" s="74"/>
      <c r="GLM2" s="74"/>
      <c r="GLN2" s="74"/>
      <c r="GLO2" s="74"/>
      <c r="GLP2" s="74"/>
      <c r="GLQ2" s="74"/>
      <c r="GLR2" s="74"/>
      <c r="GLS2" s="74"/>
      <c r="GLT2" s="74"/>
      <c r="GLU2" s="74"/>
      <c r="GLV2" s="74"/>
      <c r="GLW2" s="74"/>
      <c r="GLX2" s="74"/>
      <c r="GLY2" s="74"/>
      <c r="GLZ2" s="74"/>
      <c r="GMA2" s="74"/>
      <c r="GMB2" s="74"/>
      <c r="GMC2" s="74"/>
      <c r="GMD2" s="74"/>
      <c r="GME2" s="74"/>
      <c r="GMF2" s="74"/>
      <c r="GMG2" s="74"/>
      <c r="GMH2" s="74"/>
      <c r="GMI2" s="74"/>
      <c r="GMJ2" s="74"/>
      <c r="GMK2" s="74"/>
      <c r="GML2" s="74"/>
      <c r="GMM2" s="74"/>
      <c r="GMN2" s="74"/>
      <c r="GMO2" s="74"/>
      <c r="GMP2" s="74"/>
      <c r="GMQ2" s="74"/>
      <c r="GMR2" s="74"/>
      <c r="GMS2" s="74"/>
      <c r="GMT2" s="74"/>
      <c r="GMU2" s="74"/>
      <c r="GMV2" s="74"/>
      <c r="GMW2" s="74"/>
      <c r="GMX2" s="74"/>
      <c r="GMY2" s="74"/>
      <c r="GMZ2" s="74"/>
      <c r="GNA2" s="74"/>
      <c r="GNB2" s="74"/>
      <c r="GNC2" s="74"/>
      <c r="GND2" s="74"/>
      <c r="GNE2" s="74"/>
      <c r="GNF2" s="74"/>
      <c r="GNG2" s="74"/>
      <c r="GNH2" s="74"/>
      <c r="GNI2" s="74"/>
      <c r="GNJ2" s="74"/>
      <c r="GNK2" s="74"/>
      <c r="GNL2" s="74"/>
      <c r="GNM2" s="74"/>
      <c r="GNN2" s="74"/>
      <c r="GNO2" s="74"/>
      <c r="GNP2" s="74"/>
      <c r="GNQ2" s="74"/>
      <c r="GNR2" s="74"/>
      <c r="GNS2" s="74"/>
      <c r="GNT2" s="74"/>
      <c r="GNU2" s="74"/>
      <c r="GNV2" s="74"/>
      <c r="GNW2" s="74"/>
      <c r="GNX2" s="74"/>
      <c r="GNY2" s="74"/>
      <c r="GNZ2" s="74"/>
      <c r="GOA2" s="74"/>
      <c r="GOB2" s="74"/>
      <c r="GOC2" s="74"/>
      <c r="GOD2" s="74"/>
      <c r="GOE2" s="74"/>
      <c r="GOF2" s="74"/>
      <c r="GOG2" s="74"/>
      <c r="GOH2" s="74"/>
      <c r="GOI2" s="74"/>
      <c r="GOJ2" s="74"/>
      <c r="GOK2" s="74"/>
      <c r="GOL2" s="74"/>
      <c r="GOM2" s="74"/>
      <c r="GON2" s="74"/>
      <c r="GOO2" s="74"/>
      <c r="GOP2" s="74"/>
      <c r="GOQ2" s="74"/>
      <c r="GOR2" s="74"/>
      <c r="GOS2" s="74"/>
      <c r="GOT2" s="74"/>
      <c r="GOU2" s="74"/>
      <c r="GOV2" s="74"/>
      <c r="GOW2" s="74"/>
      <c r="GOX2" s="74"/>
      <c r="GOY2" s="74"/>
      <c r="GOZ2" s="74"/>
      <c r="GPA2" s="74"/>
      <c r="GPB2" s="74"/>
      <c r="GPC2" s="74"/>
      <c r="GPD2" s="74"/>
      <c r="GPE2" s="74"/>
      <c r="GPF2" s="74"/>
      <c r="GPG2" s="74"/>
      <c r="GPH2" s="74"/>
      <c r="GPI2" s="74"/>
      <c r="GPJ2" s="74"/>
      <c r="GPK2" s="74"/>
      <c r="GPL2" s="74"/>
      <c r="GPM2" s="74"/>
      <c r="GPN2" s="74"/>
      <c r="GPO2" s="74"/>
      <c r="GPP2" s="74"/>
      <c r="GPQ2" s="74"/>
      <c r="GPR2" s="74"/>
      <c r="GPS2" s="74"/>
      <c r="GPT2" s="74"/>
      <c r="GPU2" s="74"/>
      <c r="GPV2" s="74"/>
      <c r="GPW2" s="74"/>
      <c r="GPX2" s="74"/>
      <c r="GPY2" s="74"/>
      <c r="GPZ2" s="74"/>
      <c r="GQA2" s="74"/>
      <c r="GQB2" s="74"/>
      <c r="GQC2" s="74"/>
      <c r="GQD2" s="74"/>
      <c r="GQE2" s="74"/>
      <c r="GQF2" s="74"/>
      <c r="GQG2" s="74"/>
      <c r="GQH2" s="74"/>
      <c r="GQI2" s="74"/>
      <c r="GQJ2" s="74"/>
      <c r="GQK2" s="74"/>
      <c r="GQL2" s="74"/>
      <c r="GQM2" s="74"/>
      <c r="GQN2" s="74"/>
      <c r="GQO2" s="74"/>
      <c r="GQP2" s="74"/>
      <c r="GQQ2" s="74"/>
      <c r="GQR2" s="74"/>
      <c r="GQS2" s="74"/>
      <c r="GQT2" s="74"/>
      <c r="GQU2" s="74"/>
      <c r="GQV2" s="74"/>
      <c r="GQW2" s="74"/>
      <c r="GQX2" s="74"/>
      <c r="GQY2" s="74"/>
      <c r="GQZ2" s="74"/>
      <c r="GRA2" s="74"/>
      <c r="GRB2" s="74"/>
      <c r="GRC2" s="74"/>
      <c r="GRD2" s="74"/>
      <c r="GRE2" s="74"/>
      <c r="GRF2" s="74"/>
      <c r="GRG2" s="74"/>
      <c r="GRH2" s="74"/>
      <c r="GRI2" s="74"/>
      <c r="GRJ2" s="74"/>
      <c r="GRK2" s="74"/>
      <c r="GRL2" s="74"/>
      <c r="GRM2" s="74"/>
      <c r="GRN2" s="74"/>
      <c r="GRO2" s="74"/>
      <c r="GRP2" s="74"/>
      <c r="GRQ2" s="74"/>
      <c r="GRR2" s="74"/>
      <c r="GRS2" s="74"/>
      <c r="GRT2" s="74"/>
      <c r="GRU2" s="74"/>
      <c r="GRV2" s="74"/>
      <c r="GRW2" s="74"/>
      <c r="GRX2" s="74"/>
      <c r="GRY2" s="74"/>
      <c r="GRZ2" s="74"/>
      <c r="GSA2" s="74"/>
      <c r="GSB2" s="74"/>
      <c r="GSC2" s="74"/>
      <c r="GSD2" s="74"/>
      <c r="GSE2" s="74"/>
      <c r="GSF2" s="74"/>
      <c r="GSG2" s="74"/>
      <c r="GSH2" s="74"/>
      <c r="GSI2" s="74"/>
      <c r="GSJ2" s="74"/>
      <c r="GSK2" s="74"/>
      <c r="GSL2" s="74"/>
      <c r="GSM2" s="74"/>
      <c r="GSN2" s="74"/>
      <c r="GSO2" s="74"/>
      <c r="GSP2" s="74"/>
      <c r="GSQ2" s="74"/>
      <c r="GSR2" s="74"/>
      <c r="GSS2" s="74"/>
      <c r="GST2" s="74"/>
      <c r="GSU2" s="74"/>
      <c r="GSV2" s="74"/>
      <c r="GSW2" s="74"/>
      <c r="GSX2" s="74"/>
      <c r="GSY2" s="74"/>
      <c r="GSZ2" s="74"/>
      <c r="GTA2" s="74"/>
      <c r="GTB2" s="74"/>
      <c r="GTC2" s="74"/>
      <c r="GTD2" s="74"/>
      <c r="GTE2" s="74"/>
      <c r="GTF2" s="74"/>
      <c r="GTG2" s="74"/>
      <c r="GTH2" s="74"/>
      <c r="GTI2" s="74"/>
      <c r="GTJ2" s="74"/>
      <c r="GTK2" s="74"/>
      <c r="GTL2" s="74"/>
      <c r="GTM2" s="74"/>
      <c r="GTN2" s="74"/>
      <c r="GTO2" s="74"/>
      <c r="GTP2" s="74"/>
      <c r="GTQ2" s="74"/>
      <c r="GTR2" s="74"/>
      <c r="GTS2" s="74"/>
      <c r="GTT2" s="74"/>
      <c r="GTU2" s="74"/>
      <c r="GTV2" s="74"/>
      <c r="GTW2" s="74"/>
      <c r="GTX2" s="74"/>
      <c r="GTY2" s="74"/>
      <c r="GTZ2" s="74"/>
      <c r="GUA2" s="74"/>
      <c r="GUB2" s="74"/>
      <c r="GUC2" s="74"/>
      <c r="GUD2" s="74"/>
      <c r="GUE2" s="74"/>
      <c r="GUF2" s="74"/>
      <c r="GUG2" s="74"/>
      <c r="GUH2" s="74"/>
      <c r="GUI2" s="74"/>
      <c r="GUJ2" s="74"/>
      <c r="GUK2" s="74"/>
      <c r="GUL2" s="74"/>
      <c r="GUM2" s="74"/>
      <c r="GUN2" s="74"/>
      <c r="GUO2" s="74"/>
      <c r="GUP2" s="74"/>
      <c r="GUQ2" s="74"/>
      <c r="GUR2" s="74"/>
      <c r="GUS2" s="74"/>
      <c r="GUT2" s="74"/>
      <c r="GUU2" s="74"/>
      <c r="GUV2" s="74"/>
      <c r="GUW2" s="74"/>
      <c r="GUX2" s="74"/>
      <c r="GUY2" s="74"/>
      <c r="GUZ2" s="74"/>
      <c r="GVA2" s="74"/>
      <c r="GVB2" s="74"/>
      <c r="GVC2" s="74"/>
      <c r="GVD2" s="74"/>
      <c r="GVE2" s="74"/>
      <c r="GVF2" s="74"/>
      <c r="GVG2" s="74"/>
      <c r="GVH2" s="74"/>
      <c r="GVI2" s="74"/>
      <c r="GVJ2" s="74"/>
      <c r="GVK2" s="74"/>
      <c r="GVL2" s="74"/>
      <c r="GVM2" s="74"/>
      <c r="GVN2" s="74"/>
      <c r="GVO2" s="74"/>
      <c r="GVP2" s="74"/>
      <c r="GVQ2" s="74"/>
      <c r="GVR2" s="74"/>
      <c r="GVS2" s="74"/>
      <c r="GVT2" s="74"/>
      <c r="GVU2" s="74"/>
      <c r="GVV2" s="74"/>
      <c r="GVW2" s="74"/>
      <c r="GVX2" s="74"/>
      <c r="GVY2" s="74"/>
      <c r="GVZ2" s="74"/>
      <c r="GWA2" s="74"/>
      <c r="GWB2" s="74"/>
      <c r="GWC2" s="74"/>
      <c r="GWD2" s="74"/>
      <c r="GWE2" s="74"/>
      <c r="GWF2" s="74"/>
      <c r="GWG2" s="74"/>
      <c r="GWH2" s="74"/>
      <c r="GWI2" s="74"/>
      <c r="GWJ2" s="74"/>
      <c r="GWK2" s="74"/>
      <c r="GWL2" s="74"/>
      <c r="GWM2" s="74"/>
      <c r="GWN2" s="74"/>
      <c r="GWO2" s="74"/>
      <c r="GWP2" s="74"/>
      <c r="GWQ2" s="74"/>
      <c r="GWR2" s="74"/>
      <c r="GWS2" s="74"/>
      <c r="GWT2" s="74"/>
      <c r="GWU2" s="74"/>
      <c r="GWV2" s="74"/>
      <c r="GWW2" s="74"/>
      <c r="GWX2" s="74"/>
      <c r="GWY2" s="74"/>
      <c r="GWZ2" s="74"/>
      <c r="GXA2" s="74"/>
      <c r="GXB2" s="74"/>
      <c r="GXC2" s="74"/>
      <c r="GXD2" s="74"/>
      <c r="GXE2" s="74"/>
      <c r="GXF2" s="74"/>
      <c r="GXG2" s="74"/>
      <c r="GXH2" s="74"/>
      <c r="GXI2" s="74"/>
      <c r="GXJ2" s="74"/>
      <c r="GXK2" s="74"/>
      <c r="GXL2" s="74"/>
      <c r="GXM2" s="74"/>
      <c r="GXN2" s="74"/>
      <c r="GXO2" s="74"/>
      <c r="GXP2" s="74"/>
      <c r="GXQ2" s="74"/>
      <c r="GXR2" s="74"/>
      <c r="GXS2" s="74"/>
      <c r="GXT2" s="74"/>
      <c r="GXU2" s="74"/>
      <c r="GXV2" s="74"/>
      <c r="GXW2" s="74"/>
      <c r="GXX2" s="74"/>
      <c r="GXY2" s="74"/>
      <c r="GXZ2" s="74"/>
      <c r="GYA2" s="74"/>
      <c r="GYB2" s="74"/>
      <c r="GYC2" s="74"/>
      <c r="GYD2" s="74"/>
      <c r="GYE2" s="74"/>
      <c r="GYF2" s="74"/>
      <c r="GYG2" s="74"/>
      <c r="GYH2" s="74"/>
      <c r="GYI2" s="74"/>
      <c r="GYJ2" s="74"/>
      <c r="GYK2" s="74"/>
      <c r="GYL2" s="74"/>
      <c r="GYM2" s="74"/>
      <c r="GYN2" s="74"/>
      <c r="GYO2" s="74"/>
      <c r="GYP2" s="74"/>
      <c r="GYQ2" s="74"/>
      <c r="GYR2" s="74"/>
      <c r="GYS2" s="74"/>
      <c r="GYT2" s="74"/>
      <c r="GYU2" s="74"/>
      <c r="GYV2" s="74"/>
      <c r="GYW2" s="74"/>
      <c r="GYX2" s="74"/>
      <c r="GYY2" s="74"/>
      <c r="GYZ2" s="74"/>
      <c r="GZA2" s="74"/>
      <c r="GZB2" s="74"/>
      <c r="GZC2" s="74"/>
      <c r="GZD2" s="74"/>
      <c r="GZE2" s="74"/>
      <c r="GZF2" s="74"/>
      <c r="GZG2" s="74"/>
      <c r="GZH2" s="74"/>
      <c r="GZI2" s="74"/>
      <c r="GZJ2" s="74"/>
      <c r="GZK2" s="74"/>
      <c r="GZL2" s="74"/>
      <c r="GZM2" s="74"/>
      <c r="GZN2" s="74"/>
      <c r="GZO2" s="74"/>
      <c r="GZP2" s="74"/>
      <c r="GZQ2" s="74"/>
      <c r="GZR2" s="74"/>
      <c r="GZS2" s="74"/>
      <c r="GZT2" s="74"/>
      <c r="GZU2" s="74"/>
      <c r="GZV2" s="74"/>
      <c r="GZW2" s="74"/>
      <c r="GZX2" s="74"/>
      <c r="GZY2" s="74"/>
      <c r="GZZ2" s="74"/>
      <c r="HAA2" s="74"/>
      <c r="HAB2" s="74"/>
      <c r="HAC2" s="74"/>
      <c r="HAD2" s="74"/>
      <c r="HAE2" s="74"/>
      <c r="HAF2" s="74"/>
      <c r="HAG2" s="74"/>
      <c r="HAH2" s="74"/>
      <c r="HAI2" s="74"/>
      <c r="HAJ2" s="74"/>
      <c r="HAK2" s="74"/>
      <c r="HAL2" s="74"/>
      <c r="HAM2" s="74"/>
      <c r="HAN2" s="74"/>
      <c r="HAO2" s="74"/>
      <c r="HAP2" s="74"/>
      <c r="HAQ2" s="74"/>
      <c r="HAR2" s="74"/>
      <c r="HAS2" s="74"/>
      <c r="HAT2" s="74"/>
      <c r="HAU2" s="74"/>
      <c r="HAV2" s="74"/>
      <c r="HAW2" s="74"/>
      <c r="HAX2" s="74"/>
      <c r="HAY2" s="74"/>
      <c r="HAZ2" s="74"/>
      <c r="HBA2" s="74"/>
      <c r="HBB2" s="74"/>
      <c r="HBC2" s="74"/>
      <c r="HBD2" s="74"/>
      <c r="HBE2" s="74"/>
      <c r="HBF2" s="74"/>
      <c r="HBG2" s="74"/>
      <c r="HBH2" s="74"/>
      <c r="HBI2" s="74"/>
      <c r="HBJ2" s="74"/>
      <c r="HBK2" s="74"/>
      <c r="HBL2" s="74"/>
      <c r="HBM2" s="74"/>
      <c r="HBN2" s="74"/>
      <c r="HBO2" s="74"/>
      <c r="HBP2" s="74"/>
      <c r="HBQ2" s="74"/>
      <c r="HBR2" s="74"/>
      <c r="HBS2" s="74"/>
      <c r="HBT2" s="74"/>
      <c r="HBU2" s="74"/>
      <c r="HBV2" s="74"/>
      <c r="HBW2" s="74"/>
      <c r="HBX2" s="74"/>
      <c r="HBY2" s="74"/>
      <c r="HBZ2" s="74"/>
      <c r="HCA2" s="74"/>
      <c r="HCB2" s="74"/>
      <c r="HCC2" s="74"/>
      <c r="HCD2" s="74"/>
      <c r="HCE2" s="74"/>
      <c r="HCF2" s="74"/>
      <c r="HCG2" s="74"/>
      <c r="HCH2" s="74"/>
      <c r="HCI2" s="74"/>
      <c r="HCJ2" s="74"/>
      <c r="HCK2" s="74"/>
      <c r="HCL2" s="74"/>
      <c r="HCM2" s="74"/>
      <c r="HCN2" s="74"/>
      <c r="HCO2" s="74"/>
      <c r="HCP2" s="74"/>
      <c r="HCQ2" s="74"/>
      <c r="HCR2" s="74"/>
      <c r="HCS2" s="74"/>
      <c r="HCT2" s="74"/>
      <c r="HCU2" s="74"/>
      <c r="HCV2" s="74"/>
      <c r="HCW2" s="74"/>
      <c r="HCX2" s="74"/>
      <c r="HCY2" s="74"/>
      <c r="HCZ2" s="74"/>
      <c r="HDA2" s="74"/>
      <c r="HDB2" s="74"/>
      <c r="HDC2" s="74"/>
      <c r="HDD2" s="74"/>
      <c r="HDE2" s="74"/>
      <c r="HDF2" s="74"/>
      <c r="HDG2" s="74"/>
      <c r="HDH2" s="74"/>
      <c r="HDI2" s="74"/>
      <c r="HDJ2" s="74"/>
      <c r="HDK2" s="74"/>
      <c r="HDL2" s="74"/>
      <c r="HDM2" s="74"/>
      <c r="HDN2" s="74"/>
      <c r="HDO2" s="74"/>
      <c r="HDP2" s="74"/>
      <c r="HDQ2" s="74"/>
      <c r="HDR2" s="74"/>
      <c r="HDS2" s="74"/>
      <c r="HDT2" s="74"/>
      <c r="HDU2" s="74"/>
      <c r="HDV2" s="74"/>
      <c r="HDW2" s="74"/>
      <c r="HDX2" s="74"/>
      <c r="HDY2" s="74"/>
      <c r="HDZ2" s="74"/>
      <c r="HEA2" s="74"/>
      <c r="HEB2" s="74"/>
      <c r="HEC2" s="74"/>
      <c r="HED2" s="74"/>
      <c r="HEE2" s="74"/>
      <c r="HEF2" s="74"/>
      <c r="HEG2" s="74"/>
      <c r="HEH2" s="74"/>
      <c r="HEI2" s="74"/>
      <c r="HEJ2" s="74"/>
      <c r="HEK2" s="74"/>
      <c r="HEL2" s="74"/>
      <c r="HEM2" s="74"/>
      <c r="HEN2" s="74"/>
      <c r="HEO2" s="74"/>
      <c r="HEP2" s="74"/>
      <c r="HEQ2" s="74"/>
      <c r="HER2" s="74"/>
      <c r="HES2" s="74"/>
      <c r="HET2" s="74"/>
      <c r="HEU2" s="74"/>
      <c r="HEV2" s="74"/>
      <c r="HEW2" s="74"/>
      <c r="HEX2" s="74"/>
      <c r="HEY2" s="74"/>
      <c r="HEZ2" s="74"/>
      <c r="HFA2" s="74"/>
      <c r="HFB2" s="74"/>
      <c r="HFC2" s="74"/>
      <c r="HFD2" s="74"/>
      <c r="HFE2" s="74"/>
      <c r="HFF2" s="74"/>
      <c r="HFG2" s="74"/>
      <c r="HFH2" s="74"/>
      <c r="HFI2" s="74"/>
      <c r="HFJ2" s="74"/>
      <c r="HFK2" s="74"/>
      <c r="HFL2" s="74"/>
      <c r="HFM2" s="74"/>
      <c r="HFN2" s="74"/>
      <c r="HFO2" s="74"/>
      <c r="HFP2" s="74"/>
      <c r="HFQ2" s="74"/>
      <c r="HFR2" s="74"/>
      <c r="HFS2" s="74"/>
      <c r="HFT2" s="74"/>
      <c r="HFU2" s="74"/>
      <c r="HFV2" s="74"/>
      <c r="HFW2" s="74"/>
      <c r="HFX2" s="74"/>
      <c r="HFY2" s="74"/>
      <c r="HFZ2" s="74"/>
      <c r="HGA2" s="74"/>
      <c r="HGB2" s="74"/>
      <c r="HGC2" s="74"/>
      <c r="HGD2" s="74"/>
      <c r="HGE2" s="74"/>
      <c r="HGF2" s="74"/>
      <c r="HGG2" s="74"/>
      <c r="HGH2" s="74"/>
      <c r="HGI2" s="74"/>
      <c r="HGJ2" s="74"/>
      <c r="HGK2" s="74"/>
      <c r="HGL2" s="74"/>
      <c r="HGM2" s="74"/>
      <c r="HGN2" s="74"/>
      <c r="HGO2" s="74"/>
      <c r="HGP2" s="74"/>
      <c r="HGQ2" s="74"/>
      <c r="HGR2" s="74"/>
      <c r="HGS2" s="74"/>
      <c r="HGT2" s="74"/>
      <c r="HGU2" s="74"/>
      <c r="HGV2" s="74"/>
      <c r="HGW2" s="74"/>
      <c r="HGX2" s="74"/>
      <c r="HGY2" s="74"/>
      <c r="HGZ2" s="74"/>
      <c r="HHA2" s="74"/>
      <c r="HHB2" s="74"/>
      <c r="HHC2" s="74"/>
      <c r="HHD2" s="74"/>
      <c r="HHE2" s="74"/>
      <c r="HHF2" s="74"/>
      <c r="HHG2" s="74"/>
      <c r="HHH2" s="74"/>
      <c r="HHI2" s="74"/>
      <c r="HHJ2" s="74"/>
      <c r="HHK2" s="74"/>
      <c r="HHL2" s="74"/>
      <c r="HHM2" s="74"/>
      <c r="HHN2" s="74"/>
      <c r="HHO2" s="74"/>
      <c r="HHP2" s="74"/>
      <c r="HHQ2" s="74"/>
      <c r="HHR2" s="74"/>
      <c r="HHS2" s="74"/>
      <c r="HHT2" s="74"/>
      <c r="HHU2" s="74"/>
      <c r="HHV2" s="74"/>
      <c r="HHW2" s="74"/>
      <c r="HHX2" s="74"/>
      <c r="HHY2" s="74"/>
      <c r="HHZ2" s="74"/>
      <c r="HIA2" s="74"/>
      <c r="HIB2" s="74"/>
      <c r="HIC2" s="74"/>
      <c r="HID2" s="74"/>
      <c r="HIE2" s="74"/>
      <c r="HIF2" s="74"/>
      <c r="HIG2" s="74"/>
      <c r="HIH2" s="74"/>
      <c r="HII2" s="74"/>
      <c r="HIJ2" s="74"/>
      <c r="HIK2" s="74"/>
      <c r="HIL2" s="74"/>
      <c r="HIM2" s="74"/>
      <c r="HIN2" s="74"/>
      <c r="HIO2" s="74"/>
      <c r="HIP2" s="74"/>
      <c r="HIQ2" s="74"/>
      <c r="HIR2" s="74"/>
      <c r="HIS2" s="74"/>
      <c r="HIT2" s="74"/>
      <c r="HIU2" s="74"/>
      <c r="HIV2" s="74"/>
      <c r="HIW2" s="74"/>
      <c r="HIX2" s="74"/>
      <c r="HIY2" s="74"/>
      <c r="HIZ2" s="74"/>
      <c r="HJA2" s="74"/>
      <c r="HJB2" s="74"/>
      <c r="HJC2" s="74"/>
      <c r="HJD2" s="74"/>
      <c r="HJE2" s="74"/>
      <c r="HJF2" s="74"/>
      <c r="HJG2" s="74"/>
      <c r="HJH2" s="74"/>
      <c r="HJI2" s="74"/>
      <c r="HJJ2" s="74"/>
      <c r="HJK2" s="74"/>
      <c r="HJL2" s="74"/>
      <c r="HJM2" s="74"/>
      <c r="HJN2" s="74"/>
      <c r="HJO2" s="74"/>
      <c r="HJP2" s="74"/>
      <c r="HJQ2" s="74"/>
      <c r="HJR2" s="74"/>
      <c r="HJS2" s="74"/>
      <c r="HJT2" s="74"/>
      <c r="HJU2" s="74"/>
      <c r="HJV2" s="74"/>
      <c r="HJW2" s="74"/>
      <c r="HJX2" s="74"/>
      <c r="HJY2" s="74"/>
      <c r="HJZ2" s="74"/>
      <c r="HKA2" s="74"/>
      <c r="HKB2" s="74"/>
      <c r="HKC2" s="74"/>
      <c r="HKD2" s="74"/>
      <c r="HKE2" s="74"/>
      <c r="HKF2" s="74"/>
      <c r="HKG2" s="74"/>
      <c r="HKH2" s="74"/>
      <c r="HKI2" s="74"/>
      <c r="HKJ2" s="74"/>
      <c r="HKK2" s="74"/>
      <c r="HKL2" s="74"/>
      <c r="HKM2" s="74"/>
      <c r="HKN2" s="74"/>
      <c r="HKO2" s="74"/>
      <c r="HKP2" s="74"/>
      <c r="HKQ2" s="74"/>
      <c r="HKR2" s="74"/>
      <c r="HKS2" s="74"/>
      <c r="HKT2" s="74"/>
      <c r="HKU2" s="74"/>
      <c r="HKV2" s="74"/>
      <c r="HKW2" s="74"/>
      <c r="HKX2" s="74"/>
      <c r="HKY2" s="74"/>
      <c r="HKZ2" s="74"/>
      <c r="HLA2" s="74"/>
      <c r="HLB2" s="74"/>
      <c r="HLC2" s="74"/>
      <c r="HLD2" s="74"/>
      <c r="HLE2" s="74"/>
      <c r="HLF2" s="74"/>
      <c r="HLG2" s="74"/>
      <c r="HLH2" s="74"/>
      <c r="HLI2" s="74"/>
      <c r="HLJ2" s="74"/>
      <c r="HLK2" s="74"/>
      <c r="HLL2" s="74"/>
      <c r="HLM2" s="74"/>
      <c r="HLN2" s="74"/>
      <c r="HLO2" s="74"/>
      <c r="HLP2" s="74"/>
      <c r="HLQ2" s="74"/>
      <c r="HLR2" s="74"/>
      <c r="HLS2" s="74"/>
      <c r="HLT2" s="74"/>
      <c r="HLU2" s="74"/>
      <c r="HLV2" s="74"/>
      <c r="HLW2" s="74"/>
      <c r="HLX2" s="74"/>
      <c r="HLY2" s="74"/>
      <c r="HLZ2" s="74"/>
      <c r="HMA2" s="74"/>
      <c r="HMB2" s="74"/>
      <c r="HMC2" s="74"/>
      <c r="HMD2" s="74"/>
      <c r="HME2" s="74"/>
      <c r="HMF2" s="74"/>
      <c r="HMG2" s="74"/>
      <c r="HMH2" s="74"/>
      <c r="HMI2" s="74"/>
      <c r="HMJ2" s="74"/>
      <c r="HMK2" s="74"/>
      <c r="HML2" s="74"/>
      <c r="HMM2" s="74"/>
      <c r="HMN2" s="74"/>
      <c r="HMO2" s="74"/>
      <c r="HMP2" s="74"/>
      <c r="HMQ2" s="74"/>
      <c r="HMR2" s="74"/>
      <c r="HMS2" s="74"/>
      <c r="HMT2" s="74"/>
      <c r="HMU2" s="74"/>
      <c r="HMV2" s="74"/>
      <c r="HMW2" s="74"/>
      <c r="HMX2" s="74"/>
      <c r="HMY2" s="74"/>
      <c r="HMZ2" s="74"/>
      <c r="HNA2" s="74"/>
      <c r="HNB2" s="74"/>
      <c r="HNC2" s="74"/>
      <c r="HND2" s="74"/>
      <c r="HNE2" s="74"/>
      <c r="HNF2" s="74"/>
      <c r="HNG2" s="74"/>
      <c r="HNH2" s="74"/>
      <c r="HNI2" s="74"/>
      <c r="HNJ2" s="74"/>
      <c r="HNK2" s="74"/>
      <c r="HNL2" s="74"/>
      <c r="HNM2" s="74"/>
      <c r="HNN2" s="74"/>
      <c r="HNO2" s="74"/>
      <c r="HNP2" s="74"/>
      <c r="HNQ2" s="74"/>
      <c r="HNR2" s="74"/>
      <c r="HNS2" s="74"/>
      <c r="HNT2" s="74"/>
      <c r="HNU2" s="74"/>
      <c r="HNV2" s="74"/>
      <c r="HNW2" s="74"/>
      <c r="HNX2" s="74"/>
      <c r="HNY2" s="74"/>
      <c r="HNZ2" s="74"/>
      <c r="HOA2" s="74"/>
      <c r="HOB2" s="74"/>
      <c r="HOC2" s="74"/>
      <c r="HOD2" s="74"/>
      <c r="HOE2" s="74"/>
      <c r="HOF2" s="74"/>
      <c r="HOG2" s="74"/>
      <c r="HOH2" s="74"/>
      <c r="HOI2" s="74"/>
      <c r="HOJ2" s="74"/>
      <c r="HOK2" s="74"/>
      <c r="HOL2" s="74"/>
      <c r="HOM2" s="74"/>
      <c r="HON2" s="74"/>
      <c r="HOO2" s="74"/>
      <c r="HOP2" s="74"/>
      <c r="HOQ2" s="74"/>
      <c r="HOR2" s="74"/>
      <c r="HOS2" s="74"/>
      <c r="HOT2" s="74"/>
      <c r="HOU2" s="74"/>
      <c r="HOV2" s="74"/>
      <c r="HOW2" s="74"/>
      <c r="HOX2" s="74"/>
      <c r="HOY2" s="74"/>
      <c r="HOZ2" s="74"/>
      <c r="HPA2" s="74"/>
      <c r="HPB2" s="74"/>
      <c r="HPC2" s="74"/>
      <c r="HPD2" s="74"/>
      <c r="HPE2" s="74"/>
      <c r="HPF2" s="74"/>
      <c r="HPG2" s="74"/>
      <c r="HPH2" s="74"/>
      <c r="HPI2" s="74"/>
      <c r="HPJ2" s="74"/>
      <c r="HPK2" s="74"/>
      <c r="HPL2" s="74"/>
      <c r="HPM2" s="74"/>
      <c r="HPN2" s="74"/>
      <c r="HPO2" s="74"/>
      <c r="HPP2" s="74"/>
      <c r="HPQ2" s="74"/>
      <c r="HPR2" s="74"/>
      <c r="HPS2" s="74"/>
      <c r="HPT2" s="74"/>
      <c r="HPU2" s="74"/>
      <c r="HPV2" s="74"/>
      <c r="HPW2" s="74"/>
      <c r="HPX2" s="74"/>
      <c r="HPY2" s="74"/>
      <c r="HPZ2" s="74"/>
      <c r="HQA2" s="74"/>
      <c r="HQB2" s="74"/>
      <c r="HQC2" s="74"/>
      <c r="HQD2" s="74"/>
      <c r="HQE2" s="74"/>
      <c r="HQF2" s="74"/>
      <c r="HQG2" s="74"/>
      <c r="HQH2" s="74"/>
      <c r="HQI2" s="74"/>
      <c r="HQJ2" s="74"/>
      <c r="HQK2" s="74"/>
      <c r="HQL2" s="74"/>
      <c r="HQM2" s="74"/>
      <c r="HQN2" s="74"/>
      <c r="HQO2" s="74"/>
      <c r="HQP2" s="74"/>
      <c r="HQQ2" s="74"/>
      <c r="HQR2" s="74"/>
      <c r="HQS2" s="74"/>
      <c r="HQT2" s="74"/>
      <c r="HQU2" s="74"/>
      <c r="HQV2" s="74"/>
      <c r="HQW2" s="74"/>
      <c r="HQX2" s="74"/>
      <c r="HQY2" s="74"/>
      <c r="HQZ2" s="74"/>
      <c r="HRA2" s="74"/>
      <c r="HRB2" s="74"/>
      <c r="HRC2" s="74"/>
      <c r="HRD2" s="74"/>
      <c r="HRE2" s="74"/>
      <c r="HRF2" s="74"/>
      <c r="HRG2" s="74"/>
      <c r="HRH2" s="74"/>
      <c r="HRI2" s="74"/>
      <c r="HRJ2" s="74"/>
      <c r="HRK2" s="74"/>
      <c r="HRL2" s="74"/>
      <c r="HRM2" s="74"/>
      <c r="HRN2" s="74"/>
      <c r="HRO2" s="74"/>
      <c r="HRP2" s="74"/>
      <c r="HRQ2" s="74"/>
      <c r="HRR2" s="74"/>
      <c r="HRS2" s="74"/>
      <c r="HRT2" s="74"/>
      <c r="HRU2" s="74"/>
      <c r="HRV2" s="74"/>
      <c r="HRW2" s="74"/>
      <c r="HRX2" s="74"/>
      <c r="HRY2" s="74"/>
      <c r="HRZ2" s="74"/>
      <c r="HSA2" s="74"/>
      <c r="HSB2" s="74"/>
      <c r="HSC2" s="74"/>
      <c r="HSD2" s="74"/>
      <c r="HSE2" s="74"/>
      <c r="HSF2" s="74"/>
      <c r="HSG2" s="74"/>
      <c r="HSH2" s="74"/>
      <c r="HSI2" s="74"/>
      <c r="HSJ2" s="74"/>
      <c r="HSK2" s="74"/>
      <c r="HSL2" s="74"/>
      <c r="HSM2" s="74"/>
      <c r="HSN2" s="74"/>
      <c r="HSO2" s="74"/>
      <c r="HSP2" s="74"/>
      <c r="HSQ2" s="74"/>
      <c r="HSR2" s="74"/>
      <c r="HSS2" s="74"/>
      <c r="HST2" s="74"/>
      <c r="HSU2" s="74"/>
      <c r="HSV2" s="74"/>
      <c r="HSW2" s="74"/>
      <c r="HSX2" s="74"/>
      <c r="HSY2" s="74"/>
      <c r="HSZ2" s="74"/>
      <c r="HTA2" s="74"/>
      <c r="HTB2" s="74"/>
      <c r="HTC2" s="74"/>
      <c r="HTD2" s="74"/>
      <c r="HTE2" s="74"/>
      <c r="HTF2" s="74"/>
      <c r="HTG2" s="74"/>
      <c r="HTH2" s="74"/>
      <c r="HTI2" s="74"/>
      <c r="HTJ2" s="74"/>
      <c r="HTK2" s="74"/>
      <c r="HTL2" s="74"/>
      <c r="HTM2" s="74"/>
      <c r="HTN2" s="74"/>
      <c r="HTO2" s="74"/>
      <c r="HTP2" s="74"/>
      <c r="HTQ2" s="74"/>
      <c r="HTR2" s="74"/>
      <c r="HTS2" s="74"/>
      <c r="HTT2" s="74"/>
      <c r="HTU2" s="74"/>
      <c r="HTV2" s="74"/>
      <c r="HTW2" s="74"/>
      <c r="HTX2" s="74"/>
      <c r="HTY2" s="74"/>
      <c r="HTZ2" s="74"/>
      <c r="HUA2" s="74"/>
      <c r="HUB2" s="74"/>
      <c r="HUC2" s="74"/>
      <c r="HUD2" s="74"/>
      <c r="HUE2" s="74"/>
      <c r="HUF2" s="74"/>
      <c r="HUG2" s="74"/>
      <c r="HUH2" s="74"/>
      <c r="HUI2" s="74"/>
      <c r="HUJ2" s="74"/>
      <c r="HUK2" s="74"/>
      <c r="HUL2" s="74"/>
      <c r="HUM2" s="74"/>
      <c r="HUN2" s="74"/>
      <c r="HUO2" s="74"/>
      <c r="HUP2" s="74"/>
      <c r="HUQ2" s="74"/>
      <c r="HUR2" s="74"/>
      <c r="HUS2" s="74"/>
      <c r="HUT2" s="74"/>
      <c r="HUU2" s="74"/>
      <c r="HUV2" s="74"/>
      <c r="HUW2" s="74"/>
      <c r="HUX2" s="74"/>
      <c r="HUY2" s="74"/>
      <c r="HUZ2" s="74"/>
      <c r="HVA2" s="74"/>
      <c r="HVB2" s="74"/>
      <c r="HVC2" s="74"/>
      <c r="HVD2" s="74"/>
      <c r="HVE2" s="74"/>
      <c r="HVF2" s="74"/>
      <c r="HVG2" s="74"/>
      <c r="HVH2" s="74"/>
      <c r="HVI2" s="74"/>
      <c r="HVJ2" s="74"/>
      <c r="HVK2" s="74"/>
      <c r="HVL2" s="74"/>
      <c r="HVM2" s="74"/>
      <c r="HVN2" s="74"/>
      <c r="HVO2" s="74"/>
      <c r="HVP2" s="74"/>
      <c r="HVQ2" s="74"/>
      <c r="HVR2" s="74"/>
      <c r="HVS2" s="74"/>
      <c r="HVT2" s="74"/>
      <c r="HVU2" s="74"/>
      <c r="HVV2" s="74"/>
      <c r="HVW2" s="74"/>
      <c r="HVX2" s="74"/>
      <c r="HVY2" s="74"/>
      <c r="HVZ2" s="74"/>
      <c r="HWA2" s="74"/>
      <c r="HWB2" s="74"/>
      <c r="HWC2" s="74"/>
      <c r="HWD2" s="74"/>
      <c r="HWE2" s="74"/>
      <c r="HWF2" s="74"/>
      <c r="HWG2" s="74"/>
      <c r="HWH2" s="74"/>
      <c r="HWI2" s="74"/>
      <c r="HWJ2" s="74"/>
      <c r="HWK2" s="74"/>
      <c r="HWL2" s="74"/>
      <c r="HWM2" s="74"/>
      <c r="HWN2" s="74"/>
      <c r="HWO2" s="74"/>
      <c r="HWP2" s="74"/>
      <c r="HWQ2" s="74"/>
      <c r="HWR2" s="74"/>
      <c r="HWS2" s="74"/>
      <c r="HWT2" s="74"/>
      <c r="HWU2" s="74"/>
      <c r="HWV2" s="74"/>
      <c r="HWW2" s="74"/>
      <c r="HWX2" s="74"/>
      <c r="HWY2" s="74"/>
      <c r="HWZ2" s="74"/>
      <c r="HXA2" s="74"/>
      <c r="HXB2" s="74"/>
      <c r="HXC2" s="74"/>
      <c r="HXD2" s="74"/>
      <c r="HXE2" s="74"/>
      <c r="HXF2" s="74"/>
      <c r="HXG2" s="74"/>
      <c r="HXH2" s="74"/>
      <c r="HXI2" s="74"/>
      <c r="HXJ2" s="74"/>
      <c r="HXK2" s="74"/>
      <c r="HXL2" s="74"/>
      <c r="HXM2" s="74"/>
      <c r="HXN2" s="74"/>
      <c r="HXO2" s="74"/>
      <c r="HXP2" s="74"/>
      <c r="HXQ2" s="74"/>
      <c r="HXR2" s="74"/>
      <c r="HXS2" s="74"/>
      <c r="HXT2" s="74"/>
      <c r="HXU2" s="74"/>
      <c r="HXV2" s="74"/>
      <c r="HXW2" s="74"/>
      <c r="HXX2" s="74"/>
      <c r="HXY2" s="74"/>
      <c r="HXZ2" s="74"/>
      <c r="HYA2" s="74"/>
      <c r="HYB2" s="74"/>
      <c r="HYC2" s="74"/>
      <c r="HYD2" s="74"/>
      <c r="HYE2" s="74"/>
      <c r="HYF2" s="74"/>
      <c r="HYG2" s="74"/>
      <c r="HYH2" s="74"/>
      <c r="HYI2" s="74"/>
      <c r="HYJ2" s="74"/>
      <c r="HYK2" s="74"/>
      <c r="HYL2" s="74"/>
      <c r="HYM2" s="74"/>
      <c r="HYN2" s="74"/>
      <c r="HYO2" s="74"/>
      <c r="HYP2" s="74"/>
      <c r="HYQ2" s="74"/>
      <c r="HYR2" s="74"/>
      <c r="HYS2" s="74"/>
      <c r="HYT2" s="74"/>
      <c r="HYU2" s="74"/>
      <c r="HYV2" s="74"/>
      <c r="HYW2" s="74"/>
      <c r="HYX2" s="74"/>
      <c r="HYY2" s="74"/>
      <c r="HYZ2" s="74"/>
      <c r="HZA2" s="74"/>
      <c r="HZB2" s="74"/>
      <c r="HZC2" s="74"/>
      <c r="HZD2" s="74"/>
      <c r="HZE2" s="74"/>
      <c r="HZF2" s="74"/>
      <c r="HZG2" s="74"/>
      <c r="HZH2" s="74"/>
      <c r="HZI2" s="74"/>
      <c r="HZJ2" s="74"/>
      <c r="HZK2" s="74"/>
      <c r="HZL2" s="74"/>
      <c r="HZM2" s="74"/>
      <c r="HZN2" s="74"/>
      <c r="HZO2" s="74"/>
      <c r="HZP2" s="74"/>
      <c r="HZQ2" s="74"/>
      <c r="HZR2" s="74"/>
      <c r="HZS2" s="74"/>
      <c r="HZT2" s="74"/>
      <c r="HZU2" s="74"/>
      <c r="HZV2" s="74"/>
      <c r="HZW2" s="74"/>
      <c r="HZX2" s="74"/>
      <c r="HZY2" s="74"/>
      <c r="HZZ2" s="74"/>
      <c r="IAA2" s="74"/>
      <c r="IAB2" s="74"/>
      <c r="IAC2" s="74"/>
      <c r="IAD2" s="74"/>
      <c r="IAE2" s="74"/>
      <c r="IAF2" s="74"/>
      <c r="IAG2" s="74"/>
      <c r="IAH2" s="74"/>
      <c r="IAI2" s="74"/>
      <c r="IAJ2" s="74"/>
      <c r="IAK2" s="74"/>
      <c r="IAL2" s="74"/>
      <c r="IAM2" s="74"/>
      <c r="IAN2" s="74"/>
      <c r="IAO2" s="74"/>
      <c r="IAP2" s="74"/>
      <c r="IAQ2" s="74"/>
      <c r="IAR2" s="74"/>
      <c r="IAS2" s="74"/>
      <c r="IAT2" s="74"/>
      <c r="IAU2" s="74"/>
      <c r="IAV2" s="74"/>
      <c r="IAW2" s="74"/>
      <c r="IAX2" s="74"/>
      <c r="IAY2" s="74"/>
      <c r="IAZ2" s="74"/>
      <c r="IBA2" s="74"/>
      <c r="IBB2" s="74"/>
      <c r="IBC2" s="74"/>
      <c r="IBD2" s="74"/>
      <c r="IBE2" s="74"/>
      <c r="IBF2" s="74"/>
      <c r="IBG2" s="74"/>
      <c r="IBH2" s="74"/>
      <c r="IBI2" s="74"/>
      <c r="IBJ2" s="74"/>
      <c r="IBK2" s="74"/>
      <c r="IBL2" s="74"/>
      <c r="IBM2" s="74"/>
      <c r="IBN2" s="74"/>
      <c r="IBO2" s="74"/>
      <c r="IBP2" s="74"/>
      <c r="IBQ2" s="74"/>
      <c r="IBR2" s="74"/>
      <c r="IBS2" s="74"/>
      <c r="IBT2" s="74"/>
      <c r="IBU2" s="74"/>
      <c r="IBV2" s="74"/>
      <c r="IBW2" s="74"/>
      <c r="IBX2" s="74"/>
      <c r="IBY2" s="74"/>
      <c r="IBZ2" s="74"/>
      <c r="ICA2" s="74"/>
      <c r="ICB2" s="74"/>
      <c r="ICC2" s="74"/>
      <c r="ICD2" s="74"/>
      <c r="ICE2" s="74"/>
      <c r="ICF2" s="74"/>
      <c r="ICG2" s="74"/>
      <c r="ICH2" s="74"/>
      <c r="ICI2" s="74"/>
      <c r="ICJ2" s="74"/>
      <c r="ICK2" s="74"/>
      <c r="ICL2" s="74"/>
      <c r="ICM2" s="74"/>
      <c r="ICN2" s="74"/>
      <c r="ICO2" s="74"/>
      <c r="ICP2" s="74"/>
      <c r="ICQ2" s="74"/>
      <c r="ICR2" s="74"/>
      <c r="ICS2" s="74"/>
      <c r="ICT2" s="74"/>
      <c r="ICU2" s="74"/>
      <c r="ICV2" s="74"/>
      <c r="ICW2" s="74"/>
      <c r="ICX2" s="74"/>
      <c r="ICY2" s="74"/>
      <c r="ICZ2" s="74"/>
      <c r="IDA2" s="74"/>
      <c r="IDB2" s="74"/>
      <c r="IDC2" s="74"/>
      <c r="IDD2" s="74"/>
      <c r="IDE2" s="74"/>
      <c r="IDF2" s="74"/>
      <c r="IDG2" s="74"/>
      <c r="IDH2" s="74"/>
      <c r="IDI2" s="74"/>
      <c r="IDJ2" s="74"/>
      <c r="IDK2" s="74"/>
      <c r="IDL2" s="74"/>
      <c r="IDM2" s="74"/>
      <c r="IDN2" s="74"/>
      <c r="IDO2" s="74"/>
      <c r="IDP2" s="74"/>
      <c r="IDQ2" s="74"/>
      <c r="IDR2" s="74"/>
      <c r="IDS2" s="74"/>
      <c r="IDT2" s="74"/>
      <c r="IDU2" s="74"/>
      <c r="IDV2" s="74"/>
      <c r="IDW2" s="74"/>
      <c r="IDX2" s="74"/>
      <c r="IDY2" s="74"/>
      <c r="IDZ2" s="74"/>
      <c r="IEA2" s="74"/>
      <c r="IEB2" s="74"/>
      <c r="IEC2" s="74"/>
      <c r="IED2" s="74"/>
      <c r="IEE2" s="74"/>
      <c r="IEF2" s="74"/>
      <c r="IEG2" s="74"/>
      <c r="IEH2" s="74"/>
      <c r="IEI2" s="74"/>
      <c r="IEJ2" s="74"/>
      <c r="IEK2" s="74"/>
      <c r="IEL2" s="74"/>
      <c r="IEM2" s="74"/>
      <c r="IEN2" s="74"/>
      <c r="IEO2" s="74"/>
      <c r="IEP2" s="74"/>
      <c r="IEQ2" s="74"/>
      <c r="IER2" s="74"/>
      <c r="IES2" s="74"/>
      <c r="IET2" s="74"/>
      <c r="IEU2" s="74"/>
      <c r="IEV2" s="74"/>
      <c r="IEW2" s="74"/>
      <c r="IEX2" s="74"/>
      <c r="IEY2" s="74"/>
      <c r="IEZ2" s="74"/>
      <c r="IFA2" s="74"/>
      <c r="IFB2" s="74"/>
      <c r="IFC2" s="74"/>
      <c r="IFD2" s="74"/>
      <c r="IFE2" s="74"/>
      <c r="IFF2" s="74"/>
      <c r="IFG2" s="74"/>
      <c r="IFH2" s="74"/>
      <c r="IFI2" s="74"/>
      <c r="IFJ2" s="74"/>
      <c r="IFK2" s="74"/>
      <c r="IFL2" s="74"/>
      <c r="IFM2" s="74"/>
      <c r="IFN2" s="74"/>
      <c r="IFO2" s="74"/>
      <c r="IFP2" s="74"/>
      <c r="IFQ2" s="74"/>
      <c r="IFR2" s="74"/>
      <c r="IFS2" s="74"/>
      <c r="IFT2" s="74"/>
      <c r="IFU2" s="74"/>
      <c r="IFV2" s="74"/>
      <c r="IFW2" s="74"/>
      <c r="IFX2" s="74"/>
      <c r="IFY2" s="74"/>
      <c r="IFZ2" s="74"/>
      <c r="IGA2" s="74"/>
      <c r="IGB2" s="74"/>
      <c r="IGC2" s="74"/>
      <c r="IGD2" s="74"/>
      <c r="IGE2" s="74"/>
      <c r="IGF2" s="74"/>
      <c r="IGG2" s="74"/>
      <c r="IGH2" s="74"/>
      <c r="IGI2" s="74"/>
      <c r="IGJ2" s="74"/>
      <c r="IGK2" s="74"/>
      <c r="IGL2" s="74"/>
      <c r="IGM2" s="74"/>
      <c r="IGN2" s="74"/>
      <c r="IGO2" s="74"/>
      <c r="IGP2" s="74"/>
      <c r="IGQ2" s="74"/>
      <c r="IGR2" s="74"/>
      <c r="IGS2" s="74"/>
      <c r="IGT2" s="74"/>
      <c r="IGU2" s="74"/>
      <c r="IGV2" s="74"/>
      <c r="IGW2" s="74"/>
      <c r="IGX2" s="74"/>
      <c r="IGY2" s="74"/>
      <c r="IGZ2" s="74"/>
      <c r="IHA2" s="74"/>
      <c r="IHB2" s="74"/>
      <c r="IHC2" s="74"/>
      <c r="IHD2" s="74"/>
      <c r="IHE2" s="74"/>
      <c r="IHF2" s="74"/>
      <c r="IHG2" s="74"/>
      <c r="IHH2" s="74"/>
      <c r="IHI2" s="74"/>
      <c r="IHJ2" s="74"/>
      <c r="IHK2" s="74"/>
      <c r="IHL2" s="74"/>
      <c r="IHM2" s="74"/>
      <c r="IHN2" s="74"/>
      <c r="IHO2" s="74"/>
      <c r="IHP2" s="74"/>
      <c r="IHQ2" s="74"/>
      <c r="IHR2" s="74"/>
      <c r="IHS2" s="74"/>
      <c r="IHT2" s="74"/>
      <c r="IHU2" s="74"/>
      <c r="IHV2" s="74"/>
      <c r="IHW2" s="74"/>
      <c r="IHX2" s="74"/>
      <c r="IHY2" s="74"/>
      <c r="IHZ2" s="74"/>
      <c r="IIA2" s="74"/>
      <c r="IIB2" s="74"/>
      <c r="IIC2" s="74"/>
      <c r="IID2" s="74"/>
      <c r="IIE2" s="74"/>
      <c r="IIF2" s="74"/>
      <c r="IIG2" s="74"/>
      <c r="IIH2" s="74"/>
      <c r="III2" s="74"/>
      <c r="IIJ2" s="74"/>
      <c r="IIK2" s="74"/>
      <c r="IIL2" s="74"/>
      <c r="IIM2" s="74"/>
      <c r="IIN2" s="74"/>
      <c r="IIO2" s="74"/>
      <c r="IIP2" s="74"/>
      <c r="IIQ2" s="74"/>
      <c r="IIR2" s="74"/>
      <c r="IIS2" s="74"/>
      <c r="IIT2" s="74"/>
      <c r="IIU2" s="74"/>
      <c r="IIV2" s="74"/>
      <c r="IIW2" s="74"/>
      <c r="IIX2" s="74"/>
      <c r="IIY2" s="74"/>
      <c r="IIZ2" s="74"/>
      <c r="IJA2" s="74"/>
      <c r="IJB2" s="74"/>
      <c r="IJC2" s="74"/>
      <c r="IJD2" s="74"/>
      <c r="IJE2" s="74"/>
      <c r="IJF2" s="74"/>
      <c r="IJG2" s="74"/>
      <c r="IJH2" s="74"/>
      <c r="IJI2" s="74"/>
      <c r="IJJ2" s="74"/>
      <c r="IJK2" s="74"/>
      <c r="IJL2" s="74"/>
      <c r="IJM2" s="74"/>
      <c r="IJN2" s="74"/>
      <c r="IJO2" s="74"/>
      <c r="IJP2" s="74"/>
      <c r="IJQ2" s="74"/>
      <c r="IJR2" s="74"/>
      <c r="IJS2" s="74"/>
      <c r="IJT2" s="74"/>
      <c r="IJU2" s="74"/>
      <c r="IJV2" s="74"/>
      <c r="IJW2" s="74"/>
      <c r="IJX2" s="74"/>
      <c r="IJY2" s="74"/>
      <c r="IJZ2" s="74"/>
      <c r="IKA2" s="74"/>
      <c r="IKB2" s="74"/>
      <c r="IKC2" s="74"/>
      <c r="IKD2" s="74"/>
      <c r="IKE2" s="74"/>
      <c r="IKF2" s="74"/>
      <c r="IKG2" s="74"/>
      <c r="IKH2" s="74"/>
      <c r="IKI2" s="74"/>
      <c r="IKJ2" s="74"/>
      <c r="IKK2" s="74"/>
      <c r="IKL2" s="74"/>
      <c r="IKM2" s="74"/>
      <c r="IKN2" s="74"/>
      <c r="IKO2" s="74"/>
      <c r="IKP2" s="74"/>
      <c r="IKQ2" s="74"/>
      <c r="IKR2" s="74"/>
      <c r="IKS2" s="74"/>
      <c r="IKT2" s="74"/>
      <c r="IKU2" s="74"/>
      <c r="IKV2" s="74"/>
      <c r="IKW2" s="74"/>
      <c r="IKX2" s="74"/>
      <c r="IKY2" s="74"/>
      <c r="IKZ2" s="74"/>
      <c r="ILA2" s="74"/>
      <c r="ILB2" s="74"/>
      <c r="ILC2" s="74"/>
      <c r="ILD2" s="74"/>
      <c r="ILE2" s="74"/>
      <c r="ILF2" s="74"/>
      <c r="ILG2" s="74"/>
      <c r="ILH2" s="74"/>
      <c r="ILI2" s="74"/>
      <c r="ILJ2" s="74"/>
      <c r="ILK2" s="74"/>
      <c r="ILL2" s="74"/>
      <c r="ILM2" s="74"/>
      <c r="ILN2" s="74"/>
      <c r="ILO2" s="74"/>
      <c r="ILP2" s="74"/>
      <c r="ILQ2" s="74"/>
      <c r="ILR2" s="74"/>
      <c r="ILS2" s="74"/>
      <c r="ILT2" s="74"/>
      <c r="ILU2" s="74"/>
      <c r="ILV2" s="74"/>
      <c r="ILW2" s="74"/>
      <c r="ILX2" s="74"/>
      <c r="ILY2" s="74"/>
      <c r="ILZ2" s="74"/>
      <c r="IMA2" s="74"/>
      <c r="IMB2" s="74"/>
      <c r="IMC2" s="74"/>
      <c r="IMD2" s="74"/>
      <c r="IME2" s="74"/>
      <c r="IMF2" s="74"/>
      <c r="IMG2" s="74"/>
      <c r="IMH2" s="74"/>
      <c r="IMI2" s="74"/>
      <c r="IMJ2" s="74"/>
      <c r="IMK2" s="74"/>
      <c r="IML2" s="74"/>
      <c r="IMM2" s="74"/>
      <c r="IMN2" s="74"/>
      <c r="IMO2" s="74"/>
      <c r="IMP2" s="74"/>
      <c r="IMQ2" s="74"/>
      <c r="IMR2" s="74"/>
      <c r="IMS2" s="74"/>
      <c r="IMT2" s="74"/>
      <c r="IMU2" s="74"/>
      <c r="IMV2" s="74"/>
      <c r="IMW2" s="74"/>
      <c r="IMX2" s="74"/>
      <c r="IMY2" s="74"/>
      <c r="IMZ2" s="74"/>
      <c r="INA2" s="74"/>
      <c r="INB2" s="74"/>
      <c r="INC2" s="74"/>
      <c r="IND2" s="74"/>
      <c r="INE2" s="74"/>
      <c r="INF2" s="74"/>
      <c r="ING2" s="74"/>
      <c r="INH2" s="74"/>
      <c r="INI2" s="74"/>
      <c r="INJ2" s="74"/>
      <c r="INK2" s="74"/>
      <c r="INL2" s="74"/>
      <c r="INM2" s="74"/>
      <c r="INN2" s="74"/>
      <c r="INO2" s="74"/>
      <c r="INP2" s="74"/>
      <c r="INQ2" s="74"/>
      <c r="INR2" s="74"/>
      <c r="INS2" s="74"/>
      <c r="INT2" s="74"/>
      <c r="INU2" s="74"/>
      <c r="INV2" s="74"/>
      <c r="INW2" s="74"/>
      <c r="INX2" s="74"/>
      <c r="INY2" s="74"/>
      <c r="INZ2" s="74"/>
      <c r="IOA2" s="74"/>
      <c r="IOB2" s="74"/>
      <c r="IOC2" s="74"/>
      <c r="IOD2" s="74"/>
      <c r="IOE2" s="74"/>
      <c r="IOF2" s="74"/>
      <c r="IOG2" s="74"/>
      <c r="IOH2" s="74"/>
      <c r="IOI2" s="74"/>
      <c r="IOJ2" s="74"/>
      <c r="IOK2" s="74"/>
      <c r="IOL2" s="74"/>
      <c r="IOM2" s="74"/>
      <c r="ION2" s="74"/>
      <c r="IOO2" s="74"/>
      <c r="IOP2" s="74"/>
      <c r="IOQ2" s="74"/>
      <c r="IOR2" s="74"/>
      <c r="IOS2" s="74"/>
      <c r="IOT2" s="74"/>
      <c r="IOU2" s="74"/>
      <c r="IOV2" s="74"/>
      <c r="IOW2" s="74"/>
      <c r="IOX2" s="74"/>
      <c r="IOY2" s="74"/>
      <c r="IOZ2" s="74"/>
      <c r="IPA2" s="74"/>
      <c r="IPB2" s="74"/>
      <c r="IPC2" s="74"/>
      <c r="IPD2" s="74"/>
      <c r="IPE2" s="74"/>
      <c r="IPF2" s="74"/>
      <c r="IPG2" s="74"/>
      <c r="IPH2" s="74"/>
      <c r="IPI2" s="74"/>
      <c r="IPJ2" s="74"/>
      <c r="IPK2" s="74"/>
      <c r="IPL2" s="74"/>
      <c r="IPM2" s="74"/>
      <c r="IPN2" s="74"/>
      <c r="IPO2" s="74"/>
      <c r="IPP2" s="74"/>
      <c r="IPQ2" s="74"/>
      <c r="IPR2" s="74"/>
      <c r="IPS2" s="74"/>
      <c r="IPT2" s="74"/>
      <c r="IPU2" s="74"/>
      <c r="IPV2" s="74"/>
      <c r="IPW2" s="74"/>
      <c r="IPX2" s="74"/>
      <c r="IPY2" s="74"/>
      <c r="IPZ2" s="74"/>
      <c r="IQA2" s="74"/>
      <c r="IQB2" s="74"/>
      <c r="IQC2" s="74"/>
      <c r="IQD2" s="74"/>
      <c r="IQE2" s="74"/>
      <c r="IQF2" s="74"/>
      <c r="IQG2" s="74"/>
      <c r="IQH2" s="74"/>
      <c r="IQI2" s="74"/>
      <c r="IQJ2" s="74"/>
      <c r="IQK2" s="74"/>
      <c r="IQL2" s="74"/>
      <c r="IQM2" s="74"/>
      <c r="IQN2" s="74"/>
      <c r="IQO2" s="74"/>
      <c r="IQP2" s="74"/>
      <c r="IQQ2" s="74"/>
      <c r="IQR2" s="74"/>
      <c r="IQS2" s="74"/>
      <c r="IQT2" s="74"/>
      <c r="IQU2" s="74"/>
      <c r="IQV2" s="74"/>
      <c r="IQW2" s="74"/>
      <c r="IQX2" s="74"/>
      <c r="IQY2" s="74"/>
      <c r="IQZ2" s="74"/>
      <c r="IRA2" s="74"/>
      <c r="IRB2" s="74"/>
      <c r="IRC2" s="74"/>
      <c r="IRD2" s="74"/>
      <c r="IRE2" s="74"/>
      <c r="IRF2" s="74"/>
      <c r="IRG2" s="74"/>
      <c r="IRH2" s="74"/>
      <c r="IRI2" s="74"/>
      <c r="IRJ2" s="74"/>
      <c r="IRK2" s="74"/>
      <c r="IRL2" s="74"/>
      <c r="IRM2" s="74"/>
      <c r="IRN2" s="74"/>
      <c r="IRO2" s="74"/>
      <c r="IRP2" s="74"/>
      <c r="IRQ2" s="74"/>
      <c r="IRR2" s="74"/>
      <c r="IRS2" s="74"/>
      <c r="IRT2" s="74"/>
      <c r="IRU2" s="74"/>
      <c r="IRV2" s="74"/>
      <c r="IRW2" s="74"/>
      <c r="IRX2" s="74"/>
      <c r="IRY2" s="74"/>
      <c r="IRZ2" s="74"/>
      <c r="ISA2" s="74"/>
      <c r="ISB2" s="74"/>
      <c r="ISC2" s="74"/>
      <c r="ISD2" s="74"/>
      <c r="ISE2" s="74"/>
      <c r="ISF2" s="74"/>
      <c r="ISG2" s="74"/>
      <c r="ISH2" s="74"/>
      <c r="ISI2" s="74"/>
      <c r="ISJ2" s="74"/>
      <c r="ISK2" s="74"/>
      <c r="ISL2" s="74"/>
      <c r="ISM2" s="74"/>
      <c r="ISN2" s="74"/>
      <c r="ISO2" s="74"/>
      <c r="ISP2" s="74"/>
      <c r="ISQ2" s="74"/>
      <c r="ISR2" s="74"/>
      <c r="ISS2" s="74"/>
      <c r="IST2" s="74"/>
      <c r="ISU2" s="74"/>
      <c r="ISV2" s="74"/>
      <c r="ISW2" s="74"/>
      <c r="ISX2" s="74"/>
      <c r="ISY2" s="74"/>
      <c r="ISZ2" s="74"/>
      <c r="ITA2" s="74"/>
      <c r="ITB2" s="74"/>
      <c r="ITC2" s="74"/>
      <c r="ITD2" s="74"/>
      <c r="ITE2" s="74"/>
      <c r="ITF2" s="74"/>
      <c r="ITG2" s="74"/>
      <c r="ITH2" s="74"/>
      <c r="ITI2" s="74"/>
      <c r="ITJ2" s="74"/>
      <c r="ITK2" s="74"/>
      <c r="ITL2" s="74"/>
      <c r="ITM2" s="74"/>
      <c r="ITN2" s="74"/>
      <c r="ITO2" s="74"/>
      <c r="ITP2" s="74"/>
      <c r="ITQ2" s="74"/>
      <c r="ITR2" s="74"/>
      <c r="ITS2" s="74"/>
      <c r="ITT2" s="74"/>
      <c r="ITU2" s="74"/>
      <c r="ITV2" s="74"/>
      <c r="ITW2" s="74"/>
      <c r="ITX2" s="74"/>
      <c r="ITY2" s="74"/>
      <c r="ITZ2" s="74"/>
      <c r="IUA2" s="74"/>
      <c r="IUB2" s="74"/>
      <c r="IUC2" s="74"/>
      <c r="IUD2" s="74"/>
      <c r="IUE2" s="74"/>
      <c r="IUF2" s="74"/>
      <c r="IUG2" s="74"/>
      <c r="IUH2" s="74"/>
      <c r="IUI2" s="74"/>
      <c r="IUJ2" s="74"/>
      <c r="IUK2" s="74"/>
      <c r="IUL2" s="74"/>
      <c r="IUM2" s="74"/>
      <c r="IUN2" s="74"/>
      <c r="IUO2" s="74"/>
      <c r="IUP2" s="74"/>
      <c r="IUQ2" s="74"/>
      <c r="IUR2" s="74"/>
      <c r="IUS2" s="74"/>
      <c r="IUT2" s="74"/>
      <c r="IUU2" s="74"/>
      <c r="IUV2" s="74"/>
      <c r="IUW2" s="74"/>
      <c r="IUX2" s="74"/>
      <c r="IUY2" s="74"/>
      <c r="IUZ2" s="74"/>
      <c r="IVA2" s="74"/>
      <c r="IVB2" s="74"/>
      <c r="IVC2" s="74"/>
      <c r="IVD2" s="74"/>
      <c r="IVE2" s="74"/>
      <c r="IVF2" s="74"/>
      <c r="IVG2" s="74"/>
      <c r="IVH2" s="74"/>
      <c r="IVI2" s="74"/>
      <c r="IVJ2" s="74"/>
      <c r="IVK2" s="74"/>
      <c r="IVL2" s="74"/>
      <c r="IVM2" s="74"/>
      <c r="IVN2" s="74"/>
      <c r="IVO2" s="74"/>
      <c r="IVP2" s="74"/>
      <c r="IVQ2" s="74"/>
      <c r="IVR2" s="74"/>
      <c r="IVS2" s="74"/>
      <c r="IVT2" s="74"/>
      <c r="IVU2" s="74"/>
      <c r="IVV2" s="74"/>
      <c r="IVW2" s="74"/>
      <c r="IVX2" s="74"/>
      <c r="IVY2" s="74"/>
      <c r="IVZ2" s="74"/>
      <c r="IWA2" s="74"/>
      <c r="IWB2" s="74"/>
      <c r="IWC2" s="74"/>
      <c r="IWD2" s="74"/>
      <c r="IWE2" s="74"/>
      <c r="IWF2" s="74"/>
      <c r="IWG2" s="74"/>
      <c r="IWH2" s="74"/>
      <c r="IWI2" s="74"/>
      <c r="IWJ2" s="74"/>
      <c r="IWK2" s="74"/>
      <c r="IWL2" s="74"/>
      <c r="IWM2" s="74"/>
      <c r="IWN2" s="74"/>
      <c r="IWO2" s="74"/>
      <c r="IWP2" s="74"/>
      <c r="IWQ2" s="74"/>
      <c r="IWR2" s="74"/>
      <c r="IWS2" s="74"/>
      <c r="IWT2" s="74"/>
      <c r="IWU2" s="74"/>
      <c r="IWV2" s="74"/>
      <c r="IWW2" s="74"/>
      <c r="IWX2" s="74"/>
      <c r="IWY2" s="74"/>
      <c r="IWZ2" s="74"/>
      <c r="IXA2" s="74"/>
      <c r="IXB2" s="74"/>
      <c r="IXC2" s="74"/>
      <c r="IXD2" s="74"/>
      <c r="IXE2" s="74"/>
      <c r="IXF2" s="74"/>
      <c r="IXG2" s="74"/>
      <c r="IXH2" s="74"/>
      <c r="IXI2" s="74"/>
      <c r="IXJ2" s="74"/>
      <c r="IXK2" s="74"/>
      <c r="IXL2" s="74"/>
      <c r="IXM2" s="74"/>
      <c r="IXN2" s="74"/>
      <c r="IXO2" s="74"/>
      <c r="IXP2" s="74"/>
      <c r="IXQ2" s="74"/>
      <c r="IXR2" s="74"/>
      <c r="IXS2" s="74"/>
      <c r="IXT2" s="74"/>
      <c r="IXU2" s="74"/>
      <c r="IXV2" s="74"/>
      <c r="IXW2" s="74"/>
      <c r="IXX2" s="74"/>
      <c r="IXY2" s="74"/>
      <c r="IXZ2" s="74"/>
      <c r="IYA2" s="74"/>
      <c r="IYB2" s="74"/>
      <c r="IYC2" s="74"/>
      <c r="IYD2" s="74"/>
      <c r="IYE2" s="74"/>
      <c r="IYF2" s="74"/>
      <c r="IYG2" s="74"/>
      <c r="IYH2" s="74"/>
      <c r="IYI2" s="74"/>
      <c r="IYJ2" s="74"/>
      <c r="IYK2" s="74"/>
      <c r="IYL2" s="74"/>
      <c r="IYM2" s="74"/>
      <c r="IYN2" s="74"/>
      <c r="IYO2" s="74"/>
      <c r="IYP2" s="74"/>
      <c r="IYQ2" s="74"/>
      <c r="IYR2" s="74"/>
      <c r="IYS2" s="74"/>
      <c r="IYT2" s="74"/>
      <c r="IYU2" s="74"/>
      <c r="IYV2" s="74"/>
      <c r="IYW2" s="74"/>
      <c r="IYX2" s="74"/>
      <c r="IYY2" s="74"/>
      <c r="IYZ2" s="74"/>
      <c r="IZA2" s="74"/>
      <c r="IZB2" s="74"/>
      <c r="IZC2" s="74"/>
      <c r="IZD2" s="74"/>
      <c r="IZE2" s="74"/>
      <c r="IZF2" s="74"/>
      <c r="IZG2" s="74"/>
      <c r="IZH2" s="74"/>
      <c r="IZI2" s="74"/>
      <c r="IZJ2" s="74"/>
      <c r="IZK2" s="74"/>
      <c r="IZL2" s="74"/>
      <c r="IZM2" s="74"/>
      <c r="IZN2" s="74"/>
      <c r="IZO2" s="74"/>
      <c r="IZP2" s="74"/>
      <c r="IZQ2" s="74"/>
      <c r="IZR2" s="74"/>
      <c r="IZS2" s="74"/>
      <c r="IZT2" s="74"/>
      <c r="IZU2" s="74"/>
      <c r="IZV2" s="74"/>
      <c r="IZW2" s="74"/>
      <c r="IZX2" s="74"/>
      <c r="IZY2" s="74"/>
      <c r="IZZ2" s="74"/>
      <c r="JAA2" s="74"/>
      <c r="JAB2" s="74"/>
      <c r="JAC2" s="74"/>
      <c r="JAD2" s="74"/>
      <c r="JAE2" s="74"/>
      <c r="JAF2" s="74"/>
      <c r="JAG2" s="74"/>
      <c r="JAH2" s="74"/>
      <c r="JAI2" s="74"/>
      <c r="JAJ2" s="74"/>
      <c r="JAK2" s="74"/>
      <c r="JAL2" s="74"/>
      <c r="JAM2" s="74"/>
      <c r="JAN2" s="74"/>
      <c r="JAO2" s="74"/>
      <c r="JAP2" s="74"/>
      <c r="JAQ2" s="74"/>
      <c r="JAR2" s="74"/>
      <c r="JAS2" s="74"/>
      <c r="JAT2" s="74"/>
      <c r="JAU2" s="74"/>
      <c r="JAV2" s="74"/>
      <c r="JAW2" s="74"/>
      <c r="JAX2" s="74"/>
      <c r="JAY2" s="74"/>
      <c r="JAZ2" s="74"/>
      <c r="JBA2" s="74"/>
      <c r="JBB2" s="74"/>
      <c r="JBC2" s="74"/>
      <c r="JBD2" s="74"/>
      <c r="JBE2" s="74"/>
      <c r="JBF2" s="74"/>
      <c r="JBG2" s="74"/>
      <c r="JBH2" s="74"/>
      <c r="JBI2" s="74"/>
      <c r="JBJ2" s="74"/>
      <c r="JBK2" s="74"/>
      <c r="JBL2" s="74"/>
      <c r="JBM2" s="74"/>
      <c r="JBN2" s="74"/>
      <c r="JBO2" s="74"/>
      <c r="JBP2" s="74"/>
      <c r="JBQ2" s="74"/>
      <c r="JBR2" s="74"/>
      <c r="JBS2" s="74"/>
      <c r="JBT2" s="74"/>
      <c r="JBU2" s="74"/>
      <c r="JBV2" s="74"/>
      <c r="JBW2" s="74"/>
      <c r="JBX2" s="74"/>
      <c r="JBY2" s="74"/>
      <c r="JBZ2" s="74"/>
      <c r="JCA2" s="74"/>
      <c r="JCB2" s="74"/>
      <c r="JCC2" s="74"/>
      <c r="JCD2" s="74"/>
      <c r="JCE2" s="74"/>
      <c r="JCF2" s="74"/>
      <c r="JCG2" s="74"/>
      <c r="JCH2" s="74"/>
      <c r="JCI2" s="74"/>
      <c r="JCJ2" s="74"/>
      <c r="JCK2" s="74"/>
      <c r="JCL2" s="74"/>
      <c r="JCM2" s="74"/>
      <c r="JCN2" s="74"/>
      <c r="JCO2" s="74"/>
      <c r="JCP2" s="74"/>
      <c r="JCQ2" s="74"/>
      <c r="JCR2" s="74"/>
      <c r="JCS2" s="74"/>
      <c r="JCT2" s="74"/>
      <c r="JCU2" s="74"/>
      <c r="JCV2" s="74"/>
      <c r="JCW2" s="74"/>
      <c r="JCX2" s="74"/>
      <c r="JCY2" s="74"/>
      <c r="JCZ2" s="74"/>
      <c r="JDA2" s="74"/>
      <c r="JDB2" s="74"/>
      <c r="JDC2" s="74"/>
      <c r="JDD2" s="74"/>
      <c r="JDE2" s="74"/>
      <c r="JDF2" s="74"/>
      <c r="JDG2" s="74"/>
      <c r="JDH2" s="74"/>
      <c r="JDI2" s="74"/>
      <c r="JDJ2" s="74"/>
      <c r="JDK2" s="74"/>
      <c r="JDL2" s="74"/>
      <c r="JDM2" s="74"/>
      <c r="JDN2" s="74"/>
      <c r="JDO2" s="74"/>
      <c r="JDP2" s="74"/>
      <c r="JDQ2" s="74"/>
      <c r="JDR2" s="74"/>
      <c r="JDS2" s="74"/>
      <c r="JDT2" s="74"/>
      <c r="JDU2" s="74"/>
      <c r="JDV2" s="74"/>
      <c r="JDW2" s="74"/>
      <c r="JDX2" s="74"/>
      <c r="JDY2" s="74"/>
      <c r="JDZ2" s="74"/>
      <c r="JEA2" s="74"/>
      <c r="JEB2" s="74"/>
      <c r="JEC2" s="74"/>
      <c r="JED2" s="74"/>
      <c r="JEE2" s="74"/>
      <c r="JEF2" s="74"/>
      <c r="JEG2" s="74"/>
      <c r="JEH2" s="74"/>
      <c r="JEI2" s="74"/>
      <c r="JEJ2" s="74"/>
      <c r="JEK2" s="74"/>
      <c r="JEL2" s="74"/>
      <c r="JEM2" s="74"/>
      <c r="JEN2" s="74"/>
      <c r="JEO2" s="74"/>
      <c r="JEP2" s="74"/>
      <c r="JEQ2" s="74"/>
      <c r="JER2" s="74"/>
      <c r="JES2" s="74"/>
      <c r="JET2" s="74"/>
      <c r="JEU2" s="74"/>
      <c r="JEV2" s="74"/>
      <c r="JEW2" s="74"/>
      <c r="JEX2" s="74"/>
      <c r="JEY2" s="74"/>
      <c r="JEZ2" s="74"/>
      <c r="JFA2" s="74"/>
      <c r="JFB2" s="74"/>
      <c r="JFC2" s="74"/>
      <c r="JFD2" s="74"/>
      <c r="JFE2" s="74"/>
      <c r="JFF2" s="74"/>
      <c r="JFG2" s="74"/>
      <c r="JFH2" s="74"/>
      <c r="JFI2" s="74"/>
      <c r="JFJ2" s="74"/>
      <c r="JFK2" s="74"/>
      <c r="JFL2" s="74"/>
      <c r="JFM2" s="74"/>
      <c r="JFN2" s="74"/>
      <c r="JFO2" s="74"/>
      <c r="JFP2" s="74"/>
      <c r="JFQ2" s="74"/>
      <c r="JFR2" s="74"/>
      <c r="JFS2" s="74"/>
      <c r="JFT2" s="74"/>
      <c r="JFU2" s="74"/>
      <c r="JFV2" s="74"/>
      <c r="JFW2" s="74"/>
      <c r="JFX2" s="74"/>
      <c r="JFY2" s="74"/>
      <c r="JFZ2" s="74"/>
      <c r="JGA2" s="74"/>
      <c r="JGB2" s="74"/>
      <c r="JGC2" s="74"/>
      <c r="JGD2" s="74"/>
      <c r="JGE2" s="74"/>
      <c r="JGF2" s="74"/>
      <c r="JGG2" s="74"/>
      <c r="JGH2" s="74"/>
      <c r="JGI2" s="74"/>
      <c r="JGJ2" s="74"/>
      <c r="JGK2" s="74"/>
      <c r="JGL2" s="74"/>
      <c r="JGM2" s="74"/>
      <c r="JGN2" s="74"/>
      <c r="JGO2" s="74"/>
      <c r="JGP2" s="74"/>
      <c r="JGQ2" s="74"/>
      <c r="JGR2" s="74"/>
      <c r="JGS2" s="74"/>
      <c r="JGT2" s="74"/>
      <c r="JGU2" s="74"/>
      <c r="JGV2" s="74"/>
      <c r="JGW2" s="74"/>
      <c r="JGX2" s="74"/>
      <c r="JGY2" s="74"/>
      <c r="JGZ2" s="74"/>
      <c r="JHA2" s="74"/>
      <c r="JHB2" s="74"/>
      <c r="JHC2" s="74"/>
      <c r="JHD2" s="74"/>
      <c r="JHE2" s="74"/>
      <c r="JHF2" s="74"/>
      <c r="JHG2" s="74"/>
      <c r="JHH2" s="74"/>
      <c r="JHI2" s="74"/>
      <c r="JHJ2" s="74"/>
      <c r="JHK2" s="74"/>
      <c r="JHL2" s="74"/>
      <c r="JHM2" s="74"/>
      <c r="JHN2" s="74"/>
      <c r="JHO2" s="74"/>
      <c r="JHP2" s="74"/>
      <c r="JHQ2" s="74"/>
      <c r="JHR2" s="74"/>
      <c r="JHS2" s="74"/>
      <c r="JHT2" s="74"/>
      <c r="JHU2" s="74"/>
      <c r="JHV2" s="74"/>
      <c r="JHW2" s="74"/>
      <c r="JHX2" s="74"/>
      <c r="JHY2" s="74"/>
      <c r="JHZ2" s="74"/>
      <c r="JIA2" s="74"/>
      <c r="JIB2" s="74"/>
      <c r="JIC2" s="74"/>
      <c r="JID2" s="74"/>
      <c r="JIE2" s="74"/>
      <c r="JIF2" s="74"/>
      <c r="JIG2" s="74"/>
      <c r="JIH2" s="74"/>
      <c r="JII2" s="74"/>
      <c r="JIJ2" s="74"/>
      <c r="JIK2" s="74"/>
      <c r="JIL2" s="74"/>
      <c r="JIM2" s="74"/>
      <c r="JIN2" s="74"/>
      <c r="JIO2" s="74"/>
      <c r="JIP2" s="74"/>
      <c r="JIQ2" s="74"/>
      <c r="JIR2" s="74"/>
      <c r="JIS2" s="74"/>
      <c r="JIT2" s="74"/>
      <c r="JIU2" s="74"/>
      <c r="JIV2" s="74"/>
      <c r="JIW2" s="74"/>
      <c r="JIX2" s="74"/>
      <c r="JIY2" s="74"/>
      <c r="JIZ2" s="74"/>
      <c r="JJA2" s="74"/>
      <c r="JJB2" s="74"/>
      <c r="JJC2" s="74"/>
      <c r="JJD2" s="74"/>
      <c r="JJE2" s="74"/>
      <c r="JJF2" s="74"/>
      <c r="JJG2" s="74"/>
      <c r="JJH2" s="74"/>
      <c r="JJI2" s="74"/>
      <c r="JJJ2" s="74"/>
      <c r="JJK2" s="74"/>
      <c r="JJL2" s="74"/>
      <c r="JJM2" s="74"/>
      <c r="JJN2" s="74"/>
      <c r="JJO2" s="74"/>
      <c r="JJP2" s="74"/>
      <c r="JJQ2" s="74"/>
      <c r="JJR2" s="74"/>
      <c r="JJS2" s="74"/>
      <c r="JJT2" s="74"/>
      <c r="JJU2" s="74"/>
      <c r="JJV2" s="74"/>
      <c r="JJW2" s="74"/>
      <c r="JJX2" s="74"/>
      <c r="JJY2" s="74"/>
      <c r="JJZ2" s="74"/>
      <c r="JKA2" s="74"/>
      <c r="JKB2" s="74"/>
      <c r="JKC2" s="74"/>
      <c r="JKD2" s="74"/>
      <c r="JKE2" s="74"/>
      <c r="JKF2" s="74"/>
      <c r="JKG2" s="74"/>
      <c r="JKH2" s="74"/>
      <c r="JKI2" s="74"/>
      <c r="JKJ2" s="74"/>
      <c r="JKK2" s="74"/>
      <c r="JKL2" s="74"/>
      <c r="JKM2" s="74"/>
      <c r="JKN2" s="74"/>
      <c r="JKO2" s="74"/>
      <c r="JKP2" s="74"/>
      <c r="JKQ2" s="74"/>
      <c r="JKR2" s="74"/>
      <c r="JKS2" s="74"/>
      <c r="JKT2" s="74"/>
      <c r="JKU2" s="74"/>
      <c r="JKV2" s="74"/>
      <c r="JKW2" s="74"/>
      <c r="JKX2" s="74"/>
      <c r="JKY2" s="74"/>
      <c r="JKZ2" s="74"/>
      <c r="JLA2" s="74"/>
      <c r="JLB2" s="74"/>
      <c r="JLC2" s="74"/>
      <c r="JLD2" s="74"/>
      <c r="JLE2" s="74"/>
      <c r="JLF2" s="74"/>
      <c r="JLG2" s="74"/>
      <c r="JLH2" s="74"/>
      <c r="JLI2" s="74"/>
      <c r="JLJ2" s="74"/>
      <c r="JLK2" s="74"/>
      <c r="JLL2" s="74"/>
      <c r="JLM2" s="74"/>
      <c r="JLN2" s="74"/>
      <c r="JLO2" s="74"/>
      <c r="JLP2" s="74"/>
      <c r="JLQ2" s="74"/>
      <c r="JLR2" s="74"/>
      <c r="JLS2" s="74"/>
      <c r="JLT2" s="74"/>
      <c r="JLU2" s="74"/>
      <c r="JLV2" s="74"/>
      <c r="JLW2" s="74"/>
      <c r="JLX2" s="74"/>
      <c r="JLY2" s="74"/>
      <c r="JLZ2" s="74"/>
      <c r="JMA2" s="74"/>
      <c r="JMB2" s="74"/>
      <c r="JMC2" s="74"/>
      <c r="JMD2" s="74"/>
      <c r="JME2" s="74"/>
      <c r="JMF2" s="74"/>
      <c r="JMG2" s="74"/>
      <c r="JMH2" s="74"/>
      <c r="JMI2" s="74"/>
      <c r="JMJ2" s="74"/>
      <c r="JMK2" s="74"/>
      <c r="JML2" s="74"/>
      <c r="JMM2" s="74"/>
      <c r="JMN2" s="74"/>
      <c r="JMO2" s="74"/>
      <c r="JMP2" s="74"/>
      <c r="JMQ2" s="74"/>
      <c r="JMR2" s="74"/>
      <c r="JMS2" s="74"/>
      <c r="JMT2" s="74"/>
      <c r="JMU2" s="74"/>
      <c r="JMV2" s="74"/>
      <c r="JMW2" s="74"/>
      <c r="JMX2" s="74"/>
      <c r="JMY2" s="74"/>
      <c r="JMZ2" s="74"/>
      <c r="JNA2" s="74"/>
      <c r="JNB2" s="74"/>
      <c r="JNC2" s="74"/>
      <c r="JND2" s="74"/>
      <c r="JNE2" s="74"/>
      <c r="JNF2" s="74"/>
      <c r="JNG2" s="74"/>
      <c r="JNH2" s="74"/>
      <c r="JNI2" s="74"/>
      <c r="JNJ2" s="74"/>
      <c r="JNK2" s="74"/>
      <c r="JNL2" s="74"/>
      <c r="JNM2" s="74"/>
      <c r="JNN2" s="74"/>
      <c r="JNO2" s="74"/>
      <c r="JNP2" s="74"/>
      <c r="JNQ2" s="74"/>
      <c r="JNR2" s="74"/>
      <c r="JNS2" s="74"/>
      <c r="JNT2" s="74"/>
      <c r="JNU2" s="74"/>
      <c r="JNV2" s="74"/>
      <c r="JNW2" s="74"/>
      <c r="JNX2" s="74"/>
      <c r="JNY2" s="74"/>
      <c r="JNZ2" s="74"/>
      <c r="JOA2" s="74"/>
      <c r="JOB2" s="74"/>
      <c r="JOC2" s="74"/>
      <c r="JOD2" s="74"/>
      <c r="JOE2" s="74"/>
      <c r="JOF2" s="74"/>
      <c r="JOG2" s="74"/>
      <c r="JOH2" s="74"/>
      <c r="JOI2" s="74"/>
      <c r="JOJ2" s="74"/>
      <c r="JOK2" s="74"/>
      <c r="JOL2" s="74"/>
      <c r="JOM2" s="74"/>
      <c r="JON2" s="74"/>
      <c r="JOO2" s="74"/>
      <c r="JOP2" s="74"/>
      <c r="JOQ2" s="74"/>
      <c r="JOR2" s="74"/>
      <c r="JOS2" s="74"/>
      <c r="JOT2" s="74"/>
      <c r="JOU2" s="74"/>
      <c r="JOV2" s="74"/>
      <c r="JOW2" s="74"/>
      <c r="JOX2" s="74"/>
      <c r="JOY2" s="74"/>
      <c r="JOZ2" s="74"/>
      <c r="JPA2" s="74"/>
      <c r="JPB2" s="74"/>
      <c r="JPC2" s="74"/>
      <c r="JPD2" s="74"/>
      <c r="JPE2" s="74"/>
      <c r="JPF2" s="74"/>
      <c r="JPG2" s="74"/>
      <c r="JPH2" s="74"/>
      <c r="JPI2" s="74"/>
      <c r="JPJ2" s="74"/>
      <c r="JPK2" s="74"/>
      <c r="JPL2" s="74"/>
      <c r="JPM2" s="74"/>
      <c r="JPN2" s="74"/>
      <c r="JPO2" s="74"/>
      <c r="JPP2" s="74"/>
      <c r="JPQ2" s="74"/>
      <c r="JPR2" s="74"/>
      <c r="JPS2" s="74"/>
      <c r="JPT2" s="74"/>
      <c r="JPU2" s="74"/>
      <c r="JPV2" s="74"/>
      <c r="JPW2" s="74"/>
      <c r="JPX2" s="74"/>
      <c r="JPY2" s="74"/>
      <c r="JPZ2" s="74"/>
      <c r="JQA2" s="74"/>
      <c r="JQB2" s="74"/>
      <c r="JQC2" s="74"/>
      <c r="JQD2" s="74"/>
      <c r="JQE2" s="74"/>
      <c r="JQF2" s="74"/>
      <c r="JQG2" s="74"/>
      <c r="JQH2" s="74"/>
      <c r="JQI2" s="74"/>
      <c r="JQJ2" s="74"/>
      <c r="JQK2" s="74"/>
      <c r="JQL2" s="74"/>
      <c r="JQM2" s="74"/>
      <c r="JQN2" s="74"/>
      <c r="JQO2" s="74"/>
      <c r="JQP2" s="74"/>
      <c r="JQQ2" s="74"/>
      <c r="JQR2" s="74"/>
      <c r="JQS2" s="74"/>
      <c r="JQT2" s="74"/>
      <c r="JQU2" s="74"/>
      <c r="JQV2" s="74"/>
      <c r="JQW2" s="74"/>
      <c r="JQX2" s="74"/>
      <c r="JQY2" s="74"/>
      <c r="JQZ2" s="74"/>
      <c r="JRA2" s="74"/>
      <c r="JRB2" s="74"/>
      <c r="JRC2" s="74"/>
      <c r="JRD2" s="74"/>
      <c r="JRE2" s="74"/>
      <c r="JRF2" s="74"/>
      <c r="JRG2" s="74"/>
      <c r="JRH2" s="74"/>
      <c r="JRI2" s="74"/>
      <c r="JRJ2" s="74"/>
      <c r="JRK2" s="74"/>
      <c r="JRL2" s="74"/>
      <c r="JRM2" s="74"/>
      <c r="JRN2" s="74"/>
      <c r="JRO2" s="74"/>
      <c r="JRP2" s="74"/>
      <c r="JRQ2" s="74"/>
      <c r="JRR2" s="74"/>
      <c r="JRS2" s="74"/>
      <c r="JRT2" s="74"/>
      <c r="JRU2" s="74"/>
      <c r="JRV2" s="74"/>
      <c r="JRW2" s="74"/>
      <c r="JRX2" s="74"/>
      <c r="JRY2" s="74"/>
      <c r="JRZ2" s="74"/>
      <c r="JSA2" s="74"/>
      <c r="JSB2" s="74"/>
      <c r="JSC2" s="74"/>
      <c r="JSD2" s="74"/>
      <c r="JSE2" s="74"/>
      <c r="JSF2" s="74"/>
      <c r="JSG2" s="74"/>
      <c r="JSH2" s="74"/>
      <c r="JSI2" s="74"/>
      <c r="JSJ2" s="74"/>
      <c r="JSK2" s="74"/>
      <c r="JSL2" s="74"/>
      <c r="JSM2" s="74"/>
      <c r="JSN2" s="74"/>
      <c r="JSO2" s="74"/>
      <c r="JSP2" s="74"/>
      <c r="JSQ2" s="74"/>
      <c r="JSR2" s="74"/>
      <c r="JSS2" s="74"/>
      <c r="JST2" s="74"/>
      <c r="JSU2" s="74"/>
      <c r="JSV2" s="74"/>
      <c r="JSW2" s="74"/>
      <c r="JSX2" s="74"/>
      <c r="JSY2" s="74"/>
      <c r="JSZ2" s="74"/>
      <c r="JTA2" s="74"/>
      <c r="JTB2" s="74"/>
      <c r="JTC2" s="74"/>
      <c r="JTD2" s="74"/>
      <c r="JTE2" s="74"/>
      <c r="JTF2" s="74"/>
      <c r="JTG2" s="74"/>
      <c r="JTH2" s="74"/>
      <c r="JTI2" s="74"/>
      <c r="JTJ2" s="74"/>
      <c r="JTK2" s="74"/>
      <c r="JTL2" s="74"/>
      <c r="JTM2" s="74"/>
      <c r="JTN2" s="74"/>
      <c r="JTO2" s="74"/>
      <c r="JTP2" s="74"/>
      <c r="JTQ2" s="74"/>
      <c r="JTR2" s="74"/>
      <c r="JTS2" s="74"/>
      <c r="JTT2" s="74"/>
      <c r="JTU2" s="74"/>
      <c r="JTV2" s="74"/>
      <c r="JTW2" s="74"/>
      <c r="JTX2" s="74"/>
      <c r="JTY2" s="74"/>
      <c r="JTZ2" s="74"/>
      <c r="JUA2" s="74"/>
      <c r="JUB2" s="74"/>
      <c r="JUC2" s="74"/>
      <c r="JUD2" s="74"/>
      <c r="JUE2" s="74"/>
      <c r="JUF2" s="74"/>
      <c r="JUG2" s="74"/>
      <c r="JUH2" s="74"/>
      <c r="JUI2" s="74"/>
      <c r="JUJ2" s="74"/>
      <c r="JUK2" s="74"/>
      <c r="JUL2" s="74"/>
      <c r="JUM2" s="74"/>
      <c r="JUN2" s="74"/>
      <c r="JUO2" s="74"/>
      <c r="JUP2" s="74"/>
      <c r="JUQ2" s="74"/>
      <c r="JUR2" s="74"/>
      <c r="JUS2" s="74"/>
      <c r="JUT2" s="74"/>
      <c r="JUU2" s="74"/>
      <c r="JUV2" s="74"/>
      <c r="JUW2" s="74"/>
      <c r="JUX2" s="74"/>
      <c r="JUY2" s="74"/>
      <c r="JUZ2" s="74"/>
      <c r="JVA2" s="74"/>
      <c r="JVB2" s="74"/>
      <c r="JVC2" s="74"/>
      <c r="JVD2" s="74"/>
      <c r="JVE2" s="74"/>
      <c r="JVF2" s="74"/>
      <c r="JVG2" s="74"/>
      <c r="JVH2" s="74"/>
      <c r="JVI2" s="74"/>
      <c r="JVJ2" s="74"/>
      <c r="JVK2" s="74"/>
      <c r="JVL2" s="74"/>
      <c r="JVM2" s="74"/>
      <c r="JVN2" s="74"/>
      <c r="JVO2" s="74"/>
      <c r="JVP2" s="74"/>
      <c r="JVQ2" s="74"/>
      <c r="JVR2" s="74"/>
      <c r="JVS2" s="74"/>
      <c r="JVT2" s="74"/>
      <c r="JVU2" s="74"/>
      <c r="JVV2" s="74"/>
      <c r="JVW2" s="74"/>
      <c r="JVX2" s="74"/>
      <c r="JVY2" s="74"/>
      <c r="JVZ2" s="74"/>
      <c r="JWA2" s="74"/>
      <c r="JWB2" s="74"/>
      <c r="JWC2" s="74"/>
      <c r="JWD2" s="74"/>
      <c r="JWE2" s="74"/>
      <c r="JWF2" s="74"/>
      <c r="JWG2" s="74"/>
      <c r="JWH2" s="74"/>
      <c r="JWI2" s="74"/>
      <c r="JWJ2" s="74"/>
      <c r="JWK2" s="74"/>
      <c r="JWL2" s="74"/>
      <c r="JWM2" s="74"/>
      <c r="JWN2" s="74"/>
      <c r="JWO2" s="74"/>
      <c r="JWP2" s="74"/>
      <c r="JWQ2" s="74"/>
      <c r="JWR2" s="74"/>
      <c r="JWS2" s="74"/>
      <c r="JWT2" s="74"/>
      <c r="JWU2" s="74"/>
      <c r="JWV2" s="74"/>
      <c r="JWW2" s="74"/>
      <c r="JWX2" s="74"/>
      <c r="JWY2" s="74"/>
      <c r="JWZ2" s="74"/>
      <c r="JXA2" s="74"/>
      <c r="JXB2" s="74"/>
      <c r="JXC2" s="74"/>
      <c r="JXD2" s="74"/>
      <c r="JXE2" s="74"/>
      <c r="JXF2" s="74"/>
      <c r="JXG2" s="74"/>
      <c r="JXH2" s="74"/>
      <c r="JXI2" s="74"/>
      <c r="JXJ2" s="74"/>
      <c r="JXK2" s="74"/>
      <c r="JXL2" s="74"/>
      <c r="JXM2" s="74"/>
      <c r="JXN2" s="74"/>
      <c r="JXO2" s="74"/>
      <c r="JXP2" s="74"/>
      <c r="JXQ2" s="74"/>
      <c r="JXR2" s="74"/>
      <c r="JXS2" s="74"/>
      <c r="JXT2" s="74"/>
      <c r="JXU2" s="74"/>
      <c r="JXV2" s="74"/>
      <c r="JXW2" s="74"/>
      <c r="JXX2" s="74"/>
      <c r="JXY2" s="74"/>
      <c r="JXZ2" s="74"/>
      <c r="JYA2" s="74"/>
      <c r="JYB2" s="74"/>
      <c r="JYC2" s="74"/>
      <c r="JYD2" s="74"/>
      <c r="JYE2" s="74"/>
      <c r="JYF2" s="74"/>
      <c r="JYG2" s="74"/>
      <c r="JYH2" s="74"/>
      <c r="JYI2" s="74"/>
      <c r="JYJ2" s="74"/>
      <c r="JYK2" s="74"/>
      <c r="JYL2" s="74"/>
      <c r="JYM2" s="74"/>
      <c r="JYN2" s="74"/>
      <c r="JYO2" s="74"/>
      <c r="JYP2" s="74"/>
      <c r="JYQ2" s="74"/>
      <c r="JYR2" s="74"/>
      <c r="JYS2" s="74"/>
      <c r="JYT2" s="74"/>
      <c r="JYU2" s="74"/>
      <c r="JYV2" s="74"/>
      <c r="JYW2" s="74"/>
      <c r="JYX2" s="74"/>
      <c r="JYY2" s="74"/>
      <c r="JYZ2" s="74"/>
      <c r="JZA2" s="74"/>
      <c r="JZB2" s="74"/>
      <c r="JZC2" s="74"/>
      <c r="JZD2" s="74"/>
      <c r="JZE2" s="74"/>
      <c r="JZF2" s="74"/>
      <c r="JZG2" s="74"/>
      <c r="JZH2" s="74"/>
      <c r="JZI2" s="74"/>
      <c r="JZJ2" s="74"/>
      <c r="JZK2" s="74"/>
      <c r="JZL2" s="74"/>
      <c r="JZM2" s="74"/>
      <c r="JZN2" s="74"/>
      <c r="JZO2" s="74"/>
      <c r="JZP2" s="74"/>
      <c r="JZQ2" s="74"/>
      <c r="JZR2" s="74"/>
      <c r="JZS2" s="74"/>
      <c r="JZT2" s="74"/>
      <c r="JZU2" s="74"/>
      <c r="JZV2" s="74"/>
      <c r="JZW2" s="74"/>
      <c r="JZX2" s="74"/>
      <c r="JZY2" s="74"/>
      <c r="JZZ2" s="74"/>
      <c r="KAA2" s="74"/>
      <c r="KAB2" s="74"/>
      <c r="KAC2" s="74"/>
      <c r="KAD2" s="74"/>
      <c r="KAE2" s="74"/>
      <c r="KAF2" s="74"/>
      <c r="KAG2" s="74"/>
      <c r="KAH2" s="74"/>
      <c r="KAI2" s="74"/>
      <c r="KAJ2" s="74"/>
      <c r="KAK2" s="74"/>
      <c r="KAL2" s="74"/>
      <c r="KAM2" s="74"/>
      <c r="KAN2" s="74"/>
      <c r="KAO2" s="74"/>
      <c r="KAP2" s="74"/>
      <c r="KAQ2" s="74"/>
      <c r="KAR2" s="74"/>
      <c r="KAS2" s="74"/>
      <c r="KAT2" s="74"/>
      <c r="KAU2" s="74"/>
      <c r="KAV2" s="74"/>
      <c r="KAW2" s="74"/>
      <c r="KAX2" s="74"/>
      <c r="KAY2" s="74"/>
      <c r="KAZ2" s="74"/>
      <c r="KBA2" s="74"/>
      <c r="KBB2" s="74"/>
      <c r="KBC2" s="74"/>
      <c r="KBD2" s="74"/>
      <c r="KBE2" s="74"/>
      <c r="KBF2" s="74"/>
      <c r="KBG2" s="74"/>
      <c r="KBH2" s="74"/>
      <c r="KBI2" s="74"/>
      <c r="KBJ2" s="74"/>
      <c r="KBK2" s="74"/>
      <c r="KBL2" s="74"/>
      <c r="KBM2" s="74"/>
      <c r="KBN2" s="74"/>
      <c r="KBO2" s="74"/>
      <c r="KBP2" s="74"/>
      <c r="KBQ2" s="74"/>
      <c r="KBR2" s="74"/>
      <c r="KBS2" s="74"/>
      <c r="KBT2" s="74"/>
      <c r="KBU2" s="74"/>
      <c r="KBV2" s="74"/>
      <c r="KBW2" s="74"/>
      <c r="KBX2" s="74"/>
      <c r="KBY2" s="74"/>
      <c r="KBZ2" s="74"/>
      <c r="KCA2" s="74"/>
      <c r="KCB2" s="74"/>
      <c r="KCC2" s="74"/>
      <c r="KCD2" s="74"/>
      <c r="KCE2" s="74"/>
      <c r="KCF2" s="74"/>
      <c r="KCG2" s="74"/>
      <c r="KCH2" s="74"/>
      <c r="KCI2" s="74"/>
      <c r="KCJ2" s="74"/>
      <c r="KCK2" s="74"/>
      <c r="KCL2" s="74"/>
      <c r="KCM2" s="74"/>
      <c r="KCN2" s="74"/>
      <c r="KCO2" s="74"/>
      <c r="KCP2" s="74"/>
      <c r="KCQ2" s="74"/>
      <c r="KCR2" s="74"/>
      <c r="KCS2" s="74"/>
      <c r="KCT2" s="74"/>
      <c r="KCU2" s="74"/>
      <c r="KCV2" s="74"/>
      <c r="KCW2" s="74"/>
      <c r="KCX2" s="74"/>
      <c r="KCY2" s="74"/>
      <c r="KCZ2" s="74"/>
      <c r="KDA2" s="74"/>
      <c r="KDB2" s="74"/>
      <c r="KDC2" s="74"/>
      <c r="KDD2" s="74"/>
      <c r="KDE2" s="74"/>
      <c r="KDF2" s="74"/>
      <c r="KDG2" s="74"/>
      <c r="KDH2" s="74"/>
      <c r="KDI2" s="74"/>
      <c r="KDJ2" s="74"/>
      <c r="KDK2" s="74"/>
      <c r="KDL2" s="74"/>
      <c r="KDM2" s="74"/>
      <c r="KDN2" s="74"/>
      <c r="KDO2" s="74"/>
      <c r="KDP2" s="74"/>
      <c r="KDQ2" s="74"/>
      <c r="KDR2" s="74"/>
      <c r="KDS2" s="74"/>
      <c r="KDT2" s="74"/>
      <c r="KDU2" s="74"/>
      <c r="KDV2" s="74"/>
      <c r="KDW2" s="74"/>
      <c r="KDX2" s="74"/>
      <c r="KDY2" s="74"/>
      <c r="KDZ2" s="74"/>
      <c r="KEA2" s="74"/>
      <c r="KEB2" s="74"/>
      <c r="KEC2" s="74"/>
      <c r="KED2" s="74"/>
      <c r="KEE2" s="74"/>
      <c r="KEF2" s="74"/>
      <c r="KEG2" s="74"/>
      <c r="KEH2" s="74"/>
      <c r="KEI2" s="74"/>
      <c r="KEJ2" s="74"/>
      <c r="KEK2" s="74"/>
      <c r="KEL2" s="74"/>
      <c r="KEM2" s="74"/>
      <c r="KEN2" s="74"/>
      <c r="KEO2" s="74"/>
      <c r="KEP2" s="74"/>
      <c r="KEQ2" s="74"/>
      <c r="KER2" s="74"/>
      <c r="KES2" s="74"/>
      <c r="KET2" s="74"/>
      <c r="KEU2" s="74"/>
      <c r="KEV2" s="74"/>
      <c r="KEW2" s="74"/>
      <c r="KEX2" s="74"/>
      <c r="KEY2" s="74"/>
      <c r="KEZ2" s="74"/>
      <c r="KFA2" s="74"/>
      <c r="KFB2" s="74"/>
      <c r="KFC2" s="74"/>
      <c r="KFD2" s="74"/>
      <c r="KFE2" s="74"/>
      <c r="KFF2" s="74"/>
      <c r="KFG2" s="74"/>
      <c r="KFH2" s="74"/>
      <c r="KFI2" s="74"/>
      <c r="KFJ2" s="74"/>
      <c r="KFK2" s="74"/>
      <c r="KFL2" s="74"/>
      <c r="KFM2" s="74"/>
      <c r="KFN2" s="74"/>
      <c r="KFO2" s="74"/>
      <c r="KFP2" s="74"/>
      <c r="KFQ2" s="74"/>
      <c r="KFR2" s="74"/>
      <c r="KFS2" s="74"/>
      <c r="KFT2" s="74"/>
      <c r="KFU2" s="74"/>
      <c r="KFV2" s="74"/>
      <c r="KFW2" s="74"/>
      <c r="KFX2" s="74"/>
      <c r="KFY2" s="74"/>
      <c r="KFZ2" s="74"/>
      <c r="KGA2" s="74"/>
      <c r="KGB2" s="74"/>
      <c r="KGC2" s="74"/>
      <c r="KGD2" s="74"/>
      <c r="KGE2" s="74"/>
      <c r="KGF2" s="74"/>
      <c r="KGG2" s="74"/>
      <c r="KGH2" s="74"/>
      <c r="KGI2" s="74"/>
      <c r="KGJ2" s="74"/>
      <c r="KGK2" s="74"/>
      <c r="KGL2" s="74"/>
      <c r="KGM2" s="74"/>
      <c r="KGN2" s="74"/>
      <c r="KGO2" s="74"/>
      <c r="KGP2" s="74"/>
      <c r="KGQ2" s="74"/>
      <c r="KGR2" s="74"/>
      <c r="KGS2" s="74"/>
      <c r="KGT2" s="74"/>
      <c r="KGU2" s="74"/>
      <c r="KGV2" s="74"/>
      <c r="KGW2" s="74"/>
      <c r="KGX2" s="74"/>
      <c r="KGY2" s="74"/>
      <c r="KGZ2" s="74"/>
      <c r="KHA2" s="74"/>
      <c r="KHB2" s="74"/>
      <c r="KHC2" s="74"/>
      <c r="KHD2" s="74"/>
      <c r="KHE2" s="74"/>
      <c r="KHF2" s="74"/>
      <c r="KHG2" s="74"/>
      <c r="KHH2" s="74"/>
      <c r="KHI2" s="74"/>
      <c r="KHJ2" s="74"/>
      <c r="KHK2" s="74"/>
      <c r="KHL2" s="74"/>
      <c r="KHM2" s="74"/>
      <c r="KHN2" s="74"/>
      <c r="KHO2" s="74"/>
      <c r="KHP2" s="74"/>
      <c r="KHQ2" s="74"/>
      <c r="KHR2" s="74"/>
      <c r="KHS2" s="74"/>
      <c r="KHT2" s="74"/>
      <c r="KHU2" s="74"/>
      <c r="KHV2" s="74"/>
      <c r="KHW2" s="74"/>
      <c r="KHX2" s="74"/>
      <c r="KHY2" s="74"/>
      <c r="KHZ2" s="74"/>
      <c r="KIA2" s="74"/>
      <c r="KIB2" s="74"/>
      <c r="KIC2" s="74"/>
      <c r="KID2" s="74"/>
      <c r="KIE2" s="74"/>
      <c r="KIF2" s="74"/>
      <c r="KIG2" s="74"/>
      <c r="KIH2" s="74"/>
      <c r="KII2" s="74"/>
      <c r="KIJ2" s="74"/>
      <c r="KIK2" s="74"/>
      <c r="KIL2" s="74"/>
      <c r="KIM2" s="74"/>
      <c r="KIN2" s="74"/>
      <c r="KIO2" s="74"/>
      <c r="KIP2" s="74"/>
      <c r="KIQ2" s="74"/>
      <c r="KIR2" s="74"/>
      <c r="KIS2" s="74"/>
      <c r="KIT2" s="74"/>
      <c r="KIU2" s="74"/>
      <c r="KIV2" s="74"/>
      <c r="KIW2" s="74"/>
      <c r="KIX2" s="74"/>
      <c r="KIY2" s="74"/>
      <c r="KIZ2" s="74"/>
      <c r="KJA2" s="74"/>
      <c r="KJB2" s="74"/>
      <c r="KJC2" s="74"/>
      <c r="KJD2" s="74"/>
      <c r="KJE2" s="74"/>
      <c r="KJF2" s="74"/>
      <c r="KJG2" s="74"/>
      <c r="KJH2" s="74"/>
      <c r="KJI2" s="74"/>
      <c r="KJJ2" s="74"/>
      <c r="KJK2" s="74"/>
      <c r="KJL2" s="74"/>
      <c r="KJM2" s="74"/>
      <c r="KJN2" s="74"/>
      <c r="KJO2" s="74"/>
      <c r="KJP2" s="74"/>
      <c r="KJQ2" s="74"/>
      <c r="KJR2" s="74"/>
      <c r="KJS2" s="74"/>
      <c r="KJT2" s="74"/>
      <c r="KJU2" s="74"/>
      <c r="KJV2" s="74"/>
      <c r="KJW2" s="74"/>
      <c r="KJX2" s="74"/>
      <c r="KJY2" s="74"/>
      <c r="KJZ2" s="74"/>
      <c r="KKA2" s="74"/>
      <c r="KKB2" s="74"/>
      <c r="KKC2" s="74"/>
      <c r="KKD2" s="74"/>
      <c r="KKE2" s="74"/>
      <c r="KKF2" s="74"/>
      <c r="KKG2" s="74"/>
      <c r="KKH2" s="74"/>
      <c r="KKI2" s="74"/>
      <c r="KKJ2" s="74"/>
      <c r="KKK2" s="74"/>
      <c r="KKL2" s="74"/>
      <c r="KKM2" s="74"/>
      <c r="KKN2" s="74"/>
      <c r="KKO2" s="74"/>
      <c r="KKP2" s="74"/>
      <c r="KKQ2" s="74"/>
      <c r="KKR2" s="74"/>
      <c r="KKS2" s="74"/>
      <c r="KKT2" s="74"/>
      <c r="KKU2" s="74"/>
      <c r="KKV2" s="74"/>
      <c r="KKW2" s="74"/>
      <c r="KKX2" s="74"/>
      <c r="KKY2" s="74"/>
      <c r="KKZ2" s="74"/>
      <c r="KLA2" s="74"/>
      <c r="KLB2" s="74"/>
      <c r="KLC2" s="74"/>
      <c r="KLD2" s="74"/>
      <c r="KLE2" s="74"/>
      <c r="KLF2" s="74"/>
      <c r="KLG2" s="74"/>
      <c r="KLH2" s="74"/>
      <c r="KLI2" s="74"/>
      <c r="KLJ2" s="74"/>
      <c r="KLK2" s="74"/>
      <c r="KLL2" s="74"/>
      <c r="KLM2" s="74"/>
      <c r="KLN2" s="74"/>
      <c r="KLO2" s="74"/>
      <c r="KLP2" s="74"/>
      <c r="KLQ2" s="74"/>
      <c r="KLR2" s="74"/>
      <c r="KLS2" s="74"/>
      <c r="KLT2" s="74"/>
      <c r="KLU2" s="74"/>
      <c r="KLV2" s="74"/>
      <c r="KLW2" s="74"/>
      <c r="KLX2" s="74"/>
      <c r="KLY2" s="74"/>
      <c r="KLZ2" s="74"/>
      <c r="KMA2" s="74"/>
      <c r="KMB2" s="74"/>
      <c r="KMC2" s="74"/>
      <c r="KMD2" s="74"/>
      <c r="KME2" s="74"/>
      <c r="KMF2" s="74"/>
      <c r="KMG2" s="74"/>
      <c r="KMH2" s="74"/>
      <c r="KMI2" s="74"/>
      <c r="KMJ2" s="74"/>
      <c r="KMK2" s="74"/>
      <c r="KML2" s="74"/>
      <c r="KMM2" s="74"/>
      <c r="KMN2" s="74"/>
      <c r="KMO2" s="74"/>
      <c r="KMP2" s="74"/>
      <c r="KMQ2" s="74"/>
      <c r="KMR2" s="74"/>
      <c r="KMS2" s="74"/>
      <c r="KMT2" s="74"/>
      <c r="KMU2" s="74"/>
      <c r="KMV2" s="74"/>
      <c r="KMW2" s="74"/>
      <c r="KMX2" s="74"/>
      <c r="KMY2" s="74"/>
      <c r="KMZ2" s="74"/>
      <c r="KNA2" s="74"/>
      <c r="KNB2" s="74"/>
      <c r="KNC2" s="74"/>
      <c r="KND2" s="74"/>
      <c r="KNE2" s="74"/>
      <c r="KNF2" s="74"/>
      <c r="KNG2" s="74"/>
      <c r="KNH2" s="74"/>
      <c r="KNI2" s="74"/>
      <c r="KNJ2" s="74"/>
      <c r="KNK2" s="74"/>
      <c r="KNL2" s="74"/>
      <c r="KNM2" s="74"/>
      <c r="KNN2" s="74"/>
      <c r="KNO2" s="74"/>
      <c r="KNP2" s="74"/>
      <c r="KNQ2" s="74"/>
      <c r="KNR2" s="74"/>
      <c r="KNS2" s="74"/>
      <c r="KNT2" s="74"/>
      <c r="KNU2" s="74"/>
      <c r="KNV2" s="74"/>
      <c r="KNW2" s="74"/>
      <c r="KNX2" s="74"/>
      <c r="KNY2" s="74"/>
      <c r="KNZ2" s="74"/>
      <c r="KOA2" s="74"/>
      <c r="KOB2" s="74"/>
      <c r="KOC2" s="74"/>
      <c r="KOD2" s="74"/>
      <c r="KOE2" s="74"/>
      <c r="KOF2" s="74"/>
      <c r="KOG2" s="74"/>
      <c r="KOH2" s="74"/>
      <c r="KOI2" s="74"/>
      <c r="KOJ2" s="74"/>
      <c r="KOK2" s="74"/>
      <c r="KOL2" s="74"/>
      <c r="KOM2" s="74"/>
      <c r="KON2" s="74"/>
      <c r="KOO2" s="74"/>
      <c r="KOP2" s="74"/>
      <c r="KOQ2" s="74"/>
      <c r="KOR2" s="74"/>
      <c r="KOS2" s="74"/>
      <c r="KOT2" s="74"/>
      <c r="KOU2" s="74"/>
      <c r="KOV2" s="74"/>
      <c r="KOW2" s="74"/>
      <c r="KOX2" s="74"/>
      <c r="KOY2" s="74"/>
      <c r="KOZ2" s="74"/>
      <c r="KPA2" s="74"/>
      <c r="KPB2" s="74"/>
      <c r="KPC2" s="74"/>
      <c r="KPD2" s="74"/>
      <c r="KPE2" s="74"/>
      <c r="KPF2" s="74"/>
      <c r="KPG2" s="74"/>
      <c r="KPH2" s="74"/>
      <c r="KPI2" s="74"/>
      <c r="KPJ2" s="74"/>
      <c r="KPK2" s="74"/>
      <c r="KPL2" s="74"/>
      <c r="KPM2" s="74"/>
      <c r="KPN2" s="74"/>
      <c r="KPO2" s="74"/>
      <c r="KPP2" s="74"/>
      <c r="KPQ2" s="74"/>
      <c r="KPR2" s="74"/>
      <c r="KPS2" s="74"/>
      <c r="KPT2" s="74"/>
      <c r="KPU2" s="74"/>
      <c r="KPV2" s="74"/>
      <c r="KPW2" s="74"/>
      <c r="KPX2" s="74"/>
      <c r="KPY2" s="74"/>
      <c r="KPZ2" s="74"/>
      <c r="KQA2" s="74"/>
      <c r="KQB2" s="74"/>
      <c r="KQC2" s="74"/>
      <c r="KQD2" s="74"/>
      <c r="KQE2" s="74"/>
      <c r="KQF2" s="74"/>
      <c r="KQG2" s="74"/>
      <c r="KQH2" s="74"/>
      <c r="KQI2" s="74"/>
      <c r="KQJ2" s="74"/>
      <c r="KQK2" s="74"/>
      <c r="KQL2" s="74"/>
      <c r="KQM2" s="74"/>
      <c r="KQN2" s="74"/>
      <c r="KQO2" s="74"/>
      <c r="KQP2" s="74"/>
      <c r="KQQ2" s="74"/>
      <c r="KQR2" s="74"/>
      <c r="KQS2" s="74"/>
      <c r="KQT2" s="74"/>
      <c r="KQU2" s="74"/>
      <c r="KQV2" s="74"/>
      <c r="KQW2" s="74"/>
      <c r="KQX2" s="74"/>
      <c r="KQY2" s="74"/>
      <c r="KQZ2" s="74"/>
      <c r="KRA2" s="74"/>
      <c r="KRB2" s="74"/>
      <c r="KRC2" s="74"/>
      <c r="KRD2" s="74"/>
      <c r="KRE2" s="74"/>
      <c r="KRF2" s="74"/>
      <c r="KRG2" s="74"/>
      <c r="KRH2" s="74"/>
      <c r="KRI2" s="74"/>
      <c r="KRJ2" s="74"/>
      <c r="KRK2" s="74"/>
      <c r="KRL2" s="74"/>
      <c r="KRM2" s="74"/>
      <c r="KRN2" s="74"/>
      <c r="KRO2" s="74"/>
      <c r="KRP2" s="74"/>
      <c r="KRQ2" s="74"/>
      <c r="KRR2" s="74"/>
      <c r="KRS2" s="74"/>
      <c r="KRT2" s="74"/>
      <c r="KRU2" s="74"/>
      <c r="KRV2" s="74"/>
      <c r="KRW2" s="74"/>
      <c r="KRX2" s="74"/>
      <c r="KRY2" s="74"/>
      <c r="KRZ2" s="74"/>
      <c r="KSA2" s="74"/>
      <c r="KSB2" s="74"/>
      <c r="KSC2" s="74"/>
      <c r="KSD2" s="74"/>
      <c r="KSE2" s="74"/>
      <c r="KSF2" s="74"/>
      <c r="KSG2" s="74"/>
      <c r="KSH2" s="74"/>
      <c r="KSI2" s="74"/>
      <c r="KSJ2" s="74"/>
      <c r="KSK2" s="74"/>
      <c r="KSL2" s="74"/>
      <c r="KSM2" s="74"/>
      <c r="KSN2" s="74"/>
      <c r="KSO2" s="74"/>
      <c r="KSP2" s="74"/>
      <c r="KSQ2" s="74"/>
      <c r="KSR2" s="74"/>
      <c r="KSS2" s="74"/>
      <c r="KST2" s="74"/>
      <c r="KSU2" s="74"/>
      <c r="KSV2" s="74"/>
      <c r="KSW2" s="74"/>
      <c r="KSX2" s="74"/>
      <c r="KSY2" s="74"/>
      <c r="KSZ2" s="74"/>
      <c r="KTA2" s="74"/>
      <c r="KTB2" s="74"/>
      <c r="KTC2" s="74"/>
      <c r="KTD2" s="74"/>
      <c r="KTE2" s="74"/>
      <c r="KTF2" s="74"/>
      <c r="KTG2" s="74"/>
      <c r="KTH2" s="74"/>
      <c r="KTI2" s="74"/>
      <c r="KTJ2" s="74"/>
      <c r="KTK2" s="74"/>
      <c r="KTL2" s="74"/>
      <c r="KTM2" s="74"/>
      <c r="KTN2" s="74"/>
      <c r="KTO2" s="74"/>
      <c r="KTP2" s="74"/>
      <c r="KTQ2" s="74"/>
      <c r="KTR2" s="74"/>
      <c r="KTS2" s="74"/>
      <c r="KTT2" s="74"/>
      <c r="KTU2" s="74"/>
      <c r="KTV2" s="74"/>
      <c r="KTW2" s="74"/>
      <c r="KTX2" s="74"/>
      <c r="KTY2" s="74"/>
      <c r="KTZ2" s="74"/>
      <c r="KUA2" s="74"/>
      <c r="KUB2" s="74"/>
      <c r="KUC2" s="74"/>
      <c r="KUD2" s="74"/>
      <c r="KUE2" s="74"/>
      <c r="KUF2" s="74"/>
      <c r="KUG2" s="74"/>
      <c r="KUH2" s="74"/>
      <c r="KUI2" s="74"/>
      <c r="KUJ2" s="74"/>
      <c r="KUK2" s="74"/>
      <c r="KUL2" s="74"/>
      <c r="KUM2" s="74"/>
      <c r="KUN2" s="74"/>
      <c r="KUO2" s="74"/>
      <c r="KUP2" s="74"/>
      <c r="KUQ2" s="74"/>
      <c r="KUR2" s="74"/>
      <c r="KUS2" s="74"/>
      <c r="KUT2" s="74"/>
      <c r="KUU2" s="74"/>
      <c r="KUV2" s="74"/>
      <c r="KUW2" s="74"/>
      <c r="KUX2" s="74"/>
      <c r="KUY2" s="74"/>
      <c r="KUZ2" s="74"/>
      <c r="KVA2" s="74"/>
      <c r="KVB2" s="74"/>
      <c r="KVC2" s="74"/>
      <c r="KVD2" s="74"/>
      <c r="KVE2" s="74"/>
      <c r="KVF2" s="74"/>
      <c r="KVG2" s="74"/>
      <c r="KVH2" s="74"/>
      <c r="KVI2" s="74"/>
      <c r="KVJ2" s="74"/>
      <c r="KVK2" s="74"/>
      <c r="KVL2" s="74"/>
      <c r="KVM2" s="74"/>
      <c r="KVN2" s="74"/>
      <c r="KVO2" s="74"/>
      <c r="KVP2" s="74"/>
      <c r="KVQ2" s="74"/>
      <c r="KVR2" s="74"/>
      <c r="KVS2" s="74"/>
      <c r="KVT2" s="74"/>
      <c r="KVU2" s="74"/>
      <c r="KVV2" s="74"/>
      <c r="KVW2" s="74"/>
      <c r="KVX2" s="74"/>
      <c r="KVY2" s="74"/>
      <c r="KVZ2" s="74"/>
      <c r="KWA2" s="74"/>
      <c r="KWB2" s="74"/>
      <c r="KWC2" s="74"/>
      <c r="KWD2" s="74"/>
      <c r="KWE2" s="74"/>
      <c r="KWF2" s="74"/>
      <c r="KWG2" s="74"/>
      <c r="KWH2" s="74"/>
      <c r="KWI2" s="74"/>
      <c r="KWJ2" s="74"/>
      <c r="KWK2" s="74"/>
      <c r="KWL2" s="74"/>
      <c r="KWM2" s="74"/>
      <c r="KWN2" s="74"/>
      <c r="KWO2" s="74"/>
      <c r="KWP2" s="74"/>
      <c r="KWQ2" s="74"/>
      <c r="KWR2" s="74"/>
      <c r="KWS2" s="74"/>
      <c r="KWT2" s="74"/>
      <c r="KWU2" s="74"/>
      <c r="KWV2" s="74"/>
      <c r="KWW2" s="74"/>
      <c r="KWX2" s="74"/>
      <c r="KWY2" s="74"/>
      <c r="KWZ2" s="74"/>
      <c r="KXA2" s="74"/>
      <c r="KXB2" s="74"/>
      <c r="KXC2" s="74"/>
      <c r="KXD2" s="74"/>
      <c r="KXE2" s="74"/>
      <c r="KXF2" s="74"/>
      <c r="KXG2" s="74"/>
      <c r="KXH2" s="74"/>
      <c r="KXI2" s="74"/>
      <c r="KXJ2" s="74"/>
      <c r="KXK2" s="74"/>
      <c r="KXL2" s="74"/>
      <c r="KXM2" s="74"/>
      <c r="KXN2" s="74"/>
      <c r="KXO2" s="74"/>
      <c r="KXP2" s="74"/>
      <c r="KXQ2" s="74"/>
      <c r="KXR2" s="74"/>
      <c r="KXS2" s="74"/>
      <c r="KXT2" s="74"/>
      <c r="KXU2" s="74"/>
      <c r="KXV2" s="74"/>
      <c r="KXW2" s="74"/>
      <c r="KXX2" s="74"/>
      <c r="KXY2" s="74"/>
      <c r="KXZ2" s="74"/>
      <c r="KYA2" s="74"/>
      <c r="KYB2" s="74"/>
      <c r="KYC2" s="74"/>
      <c r="KYD2" s="74"/>
      <c r="KYE2" s="74"/>
      <c r="KYF2" s="74"/>
      <c r="KYG2" s="74"/>
      <c r="KYH2" s="74"/>
      <c r="KYI2" s="74"/>
      <c r="KYJ2" s="74"/>
      <c r="KYK2" s="74"/>
      <c r="KYL2" s="74"/>
      <c r="KYM2" s="74"/>
      <c r="KYN2" s="74"/>
      <c r="KYO2" s="74"/>
      <c r="KYP2" s="74"/>
      <c r="KYQ2" s="74"/>
      <c r="KYR2" s="74"/>
      <c r="KYS2" s="74"/>
      <c r="KYT2" s="74"/>
      <c r="KYU2" s="74"/>
      <c r="KYV2" s="74"/>
      <c r="KYW2" s="74"/>
      <c r="KYX2" s="74"/>
      <c r="KYY2" s="74"/>
      <c r="KYZ2" s="74"/>
      <c r="KZA2" s="74"/>
      <c r="KZB2" s="74"/>
      <c r="KZC2" s="74"/>
      <c r="KZD2" s="74"/>
      <c r="KZE2" s="74"/>
      <c r="KZF2" s="74"/>
      <c r="KZG2" s="74"/>
      <c r="KZH2" s="74"/>
      <c r="KZI2" s="74"/>
      <c r="KZJ2" s="74"/>
      <c r="KZK2" s="74"/>
      <c r="KZL2" s="74"/>
      <c r="KZM2" s="74"/>
      <c r="KZN2" s="74"/>
      <c r="KZO2" s="74"/>
      <c r="KZP2" s="74"/>
      <c r="KZQ2" s="74"/>
      <c r="KZR2" s="74"/>
      <c r="KZS2" s="74"/>
      <c r="KZT2" s="74"/>
      <c r="KZU2" s="74"/>
      <c r="KZV2" s="74"/>
      <c r="KZW2" s="74"/>
      <c r="KZX2" s="74"/>
      <c r="KZY2" s="74"/>
      <c r="KZZ2" s="74"/>
      <c r="LAA2" s="74"/>
      <c r="LAB2" s="74"/>
      <c r="LAC2" s="74"/>
      <c r="LAD2" s="74"/>
      <c r="LAE2" s="74"/>
      <c r="LAF2" s="74"/>
      <c r="LAG2" s="74"/>
      <c r="LAH2" s="74"/>
      <c r="LAI2" s="74"/>
      <c r="LAJ2" s="74"/>
      <c r="LAK2" s="74"/>
      <c r="LAL2" s="74"/>
      <c r="LAM2" s="74"/>
      <c r="LAN2" s="74"/>
      <c r="LAO2" s="74"/>
      <c r="LAP2" s="74"/>
      <c r="LAQ2" s="74"/>
      <c r="LAR2" s="74"/>
      <c r="LAS2" s="74"/>
      <c r="LAT2" s="74"/>
      <c r="LAU2" s="74"/>
      <c r="LAV2" s="74"/>
      <c r="LAW2" s="74"/>
      <c r="LAX2" s="74"/>
      <c r="LAY2" s="74"/>
      <c r="LAZ2" s="74"/>
      <c r="LBA2" s="74"/>
      <c r="LBB2" s="74"/>
      <c r="LBC2" s="74"/>
      <c r="LBD2" s="74"/>
      <c r="LBE2" s="74"/>
      <c r="LBF2" s="74"/>
      <c r="LBG2" s="74"/>
      <c r="LBH2" s="74"/>
      <c r="LBI2" s="74"/>
      <c r="LBJ2" s="74"/>
      <c r="LBK2" s="74"/>
      <c r="LBL2" s="74"/>
      <c r="LBM2" s="74"/>
      <c r="LBN2" s="74"/>
      <c r="LBO2" s="74"/>
      <c r="LBP2" s="74"/>
      <c r="LBQ2" s="74"/>
      <c r="LBR2" s="74"/>
      <c r="LBS2" s="74"/>
      <c r="LBT2" s="74"/>
      <c r="LBU2" s="74"/>
      <c r="LBV2" s="74"/>
      <c r="LBW2" s="74"/>
      <c r="LBX2" s="74"/>
      <c r="LBY2" s="74"/>
      <c r="LBZ2" s="74"/>
      <c r="LCA2" s="74"/>
      <c r="LCB2" s="74"/>
      <c r="LCC2" s="74"/>
      <c r="LCD2" s="74"/>
      <c r="LCE2" s="74"/>
      <c r="LCF2" s="74"/>
      <c r="LCG2" s="74"/>
      <c r="LCH2" s="74"/>
      <c r="LCI2" s="74"/>
      <c r="LCJ2" s="74"/>
      <c r="LCK2" s="74"/>
      <c r="LCL2" s="74"/>
      <c r="LCM2" s="74"/>
      <c r="LCN2" s="74"/>
      <c r="LCO2" s="74"/>
      <c r="LCP2" s="74"/>
      <c r="LCQ2" s="74"/>
      <c r="LCR2" s="74"/>
      <c r="LCS2" s="74"/>
      <c r="LCT2" s="74"/>
      <c r="LCU2" s="74"/>
      <c r="LCV2" s="74"/>
      <c r="LCW2" s="74"/>
      <c r="LCX2" s="74"/>
      <c r="LCY2" s="74"/>
      <c r="LCZ2" s="74"/>
      <c r="LDA2" s="74"/>
      <c r="LDB2" s="74"/>
      <c r="LDC2" s="74"/>
      <c r="LDD2" s="74"/>
      <c r="LDE2" s="74"/>
      <c r="LDF2" s="74"/>
      <c r="LDG2" s="74"/>
      <c r="LDH2" s="74"/>
      <c r="LDI2" s="74"/>
      <c r="LDJ2" s="74"/>
      <c r="LDK2" s="74"/>
      <c r="LDL2" s="74"/>
      <c r="LDM2" s="74"/>
      <c r="LDN2" s="74"/>
      <c r="LDO2" s="74"/>
      <c r="LDP2" s="74"/>
      <c r="LDQ2" s="74"/>
      <c r="LDR2" s="74"/>
      <c r="LDS2" s="74"/>
      <c r="LDT2" s="74"/>
      <c r="LDU2" s="74"/>
      <c r="LDV2" s="74"/>
      <c r="LDW2" s="74"/>
      <c r="LDX2" s="74"/>
      <c r="LDY2" s="74"/>
      <c r="LDZ2" s="74"/>
      <c r="LEA2" s="74"/>
      <c r="LEB2" s="74"/>
      <c r="LEC2" s="74"/>
      <c r="LED2" s="74"/>
      <c r="LEE2" s="74"/>
      <c r="LEF2" s="74"/>
      <c r="LEG2" s="74"/>
      <c r="LEH2" s="74"/>
      <c r="LEI2" s="74"/>
      <c r="LEJ2" s="74"/>
      <c r="LEK2" s="74"/>
      <c r="LEL2" s="74"/>
      <c r="LEM2" s="74"/>
      <c r="LEN2" s="74"/>
      <c r="LEO2" s="74"/>
      <c r="LEP2" s="74"/>
      <c r="LEQ2" s="74"/>
      <c r="LER2" s="74"/>
      <c r="LES2" s="74"/>
      <c r="LET2" s="74"/>
      <c r="LEU2" s="74"/>
      <c r="LEV2" s="74"/>
      <c r="LEW2" s="74"/>
      <c r="LEX2" s="74"/>
      <c r="LEY2" s="74"/>
      <c r="LEZ2" s="74"/>
      <c r="LFA2" s="74"/>
      <c r="LFB2" s="74"/>
      <c r="LFC2" s="74"/>
      <c r="LFD2" s="74"/>
      <c r="LFE2" s="74"/>
      <c r="LFF2" s="74"/>
      <c r="LFG2" s="74"/>
      <c r="LFH2" s="74"/>
      <c r="LFI2" s="74"/>
      <c r="LFJ2" s="74"/>
      <c r="LFK2" s="74"/>
      <c r="LFL2" s="74"/>
      <c r="LFM2" s="74"/>
      <c r="LFN2" s="74"/>
      <c r="LFO2" s="74"/>
      <c r="LFP2" s="74"/>
      <c r="LFQ2" s="74"/>
      <c r="LFR2" s="74"/>
      <c r="LFS2" s="74"/>
      <c r="LFT2" s="74"/>
      <c r="LFU2" s="74"/>
      <c r="LFV2" s="74"/>
      <c r="LFW2" s="74"/>
      <c r="LFX2" s="74"/>
      <c r="LFY2" s="74"/>
      <c r="LFZ2" s="74"/>
      <c r="LGA2" s="74"/>
      <c r="LGB2" s="74"/>
      <c r="LGC2" s="74"/>
      <c r="LGD2" s="74"/>
      <c r="LGE2" s="74"/>
      <c r="LGF2" s="74"/>
      <c r="LGG2" s="74"/>
      <c r="LGH2" s="74"/>
      <c r="LGI2" s="74"/>
      <c r="LGJ2" s="74"/>
      <c r="LGK2" s="74"/>
      <c r="LGL2" s="74"/>
      <c r="LGM2" s="74"/>
      <c r="LGN2" s="74"/>
      <c r="LGO2" s="74"/>
      <c r="LGP2" s="74"/>
      <c r="LGQ2" s="74"/>
      <c r="LGR2" s="74"/>
      <c r="LGS2" s="74"/>
      <c r="LGT2" s="74"/>
      <c r="LGU2" s="74"/>
      <c r="LGV2" s="74"/>
      <c r="LGW2" s="74"/>
      <c r="LGX2" s="74"/>
      <c r="LGY2" s="74"/>
      <c r="LGZ2" s="74"/>
      <c r="LHA2" s="74"/>
      <c r="LHB2" s="74"/>
      <c r="LHC2" s="74"/>
      <c r="LHD2" s="74"/>
      <c r="LHE2" s="74"/>
      <c r="LHF2" s="74"/>
      <c r="LHG2" s="74"/>
      <c r="LHH2" s="74"/>
      <c r="LHI2" s="74"/>
      <c r="LHJ2" s="74"/>
      <c r="LHK2" s="74"/>
      <c r="LHL2" s="74"/>
      <c r="LHM2" s="74"/>
      <c r="LHN2" s="74"/>
      <c r="LHO2" s="74"/>
      <c r="LHP2" s="74"/>
      <c r="LHQ2" s="74"/>
      <c r="LHR2" s="74"/>
      <c r="LHS2" s="74"/>
      <c r="LHT2" s="74"/>
      <c r="LHU2" s="74"/>
      <c r="LHV2" s="74"/>
      <c r="LHW2" s="74"/>
      <c r="LHX2" s="74"/>
      <c r="LHY2" s="74"/>
      <c r="LHZ2" s="74"/>
      <c r="LIA2" s="74"/>
      <c r="LIB2" s="74"/>
      <c r="LIC2" s="74"/>
      <c r="LID2" s="74"/>
      <c r="LIE2" s="74"/>
      <c r="LIF2" s="74"/>
      <c r="LIG2" s="74"/>
      <c r="LIH2" s="74"/>
      <c r="LII2" s="74"/>
      <c r="LIJ2" s="74"/>
      <c r="LIK2" s="74"/>
      <c r="LIL2" s="74"/>
      <c r="LIM2" s="74"/>
      <c r="LIN2" s="74"/>
      <c r="LIO2" s="74"/>
      <c r="LIP2" s="74"/>
      <c r="LIQ2" s="74"/>
      <c r="LIR2" s="74"/>
      <c r="LIS2" s="74"/>
      <c r="LIT2" s="74"/>
      <c r="LIU2" s="74"/>
      <c r="LIV2" s="74"/>
      <c r="LIW2" s="74"/>
      <c r="LIX2" s="74"/>
      <c r="LIY2" s="74"/>
      <c r="LIZ2" s="74"/>
      <c r="LJA2" s="74"/>
      <c r="LJB2" s="74"/>
      <c r="LJC2" s="74"/>
      <c r="LJD2" s="74"/>
      <c r="LJE2" s="74"/>
      <c r="LJF2" s="74"/>
      <c r="LJG2" s="74"/>
      <c r="LJH2" s="74"/>
      <c r="LJI2" s="74"/>
      <c r="LJJ2" s="74"/>
      <c r="LJK2" s="74"/>
      <c r="LJL2" s="74"/>
      <c r="LJM2" s="74"/>
      <c r="LJN2" s="74"/>
      <c r="LJO2" s="74"/>
      <c r="LJP2" s="74"/>
      <c r="LJQ2" s="74"/>
      <c r="LJR2" s="74"/>
      <c r="LJS2" s="74"/>
      <c r="LJT2" s="74"/>
      <c r="LJU2" s="74"/>
      <c r="LJV2" s="74"/>
      <c r="LJW2" s="74"/>
      <c r="LJX2" s="74"/>
      <c r="LJY2" s="74"/>
      <c r="LJZ2" s="74"/>
      <c r="LKA2" s="74"/>
      <c r="LKB2" s="74"/>
      <c r="LKC2" s="74"/>
      <c r="LKD2" s="74"/>
      <c r="LKE2" s="74"/>
      <c r="LKF2" s="74"/>
      <c r="LKG2" s="74"/>
      <c r="LKH2" s="74"/>
      <c r="LKI2" s="74"/>
      <c r="LKJ2" s="74"/>
      <c r="LKK2" s="74"/>
      <c r="LKL2" s="74"/>
      <c r="LKM2" s="74"/>
      <c r="LKN2" s="74"/>
      <c r="LKO2" s="74"/>
      <c r="LKP2" s="74"/>
      <c r="LKQ2" s="74"/>
      <c r="LKR2" s="74"/>
      <c r="LKS2" s="74"/>
      <c r="LKT2" s="74"/>
      <c r="LKU2" s="74"/>
      <c r="LKV2" s="74"/>
      <c r="LKW2" s="74"/>
      <c r="LKX2" s="74"/>
      <c r="LKY2" s="74"/>
      <c r="LKZ2" s="74"/>
      <c r="LLA2" s="74"/>
      <c r="LLB2" s="74"/>
      <c r="LLC2" s="74"/>
      <c r="LLD2" s="74"/>
      <c r="LLE2" s="74"/>
      <c r="LLF2" s="74"/>
      <c r="LLG2" s="74"/>
      <c r="LLH2" s="74"/>
      <c r="LLI2" s="74"/>
      <c r="LLJ2" s="74"/>
      <c r="LLK2" s="74"/>
      <c r="LLL2" s="74"/>
      <c r="LLM2" s="74"/>
      <c r="LLN2" s="74"/>
      <c r="LLO2" s="74"/>
      <c r="LLP2" s="74"/>
      <c r="LLQ2" s="74"/>
      <c r="LLR2" s="74"/>
      <c r="LLS2" s="74"/>
      <c r="LLT2" s="74"/>
      <c r="LLU2" s="74"/>
      <c r="LLV2" s="74"/>
      <c r="LLW2" s="74"/>
      <c r="LLX2" s="74"/>
      <c r="LLY2" s="74"/>
      <c r="LLZ2" s="74"/>
      <c r="LMA2" s="74"/>
      <c r="LMB2" s="74"/>
      <c r="LMC2" s="74"/>
      <c r="LMD2" s="74"/>
      <c r="LME2" s="74"/>
      <c r="LMF2" s="74"/>
      <c r="LMG2" s="74"/>
      <c r="LMH2" s="74"/>
      <c r="LMI2" s="74"/>
      <c r="LMJ2" s="74"/>
      <c r="LMK2" s="74"/>
      <c r="LML2" s="74"/>
      <c r="LMM2" s="74"/>
      <c r="LMN2" s="74"/>
      <c r="LMO2" s="74"/>
      <c r="LMP2" s="74"/>
      <c r="LMQ2" s="74"/>
      <c r="LMR2" s="74"/>
      <c r="LMS2" s="74"/>
      <c r="LMT2" s="74"/>
      <c r="LMU2" s="74"/>
      <c r="LMV2" s="74"/>
      <c r="LMW2" s="74"/>
      <c r="LMX2" s="74"/>
      <c r="LMY2" s="74"/>
      <c r="LMZ2" s="74"/>
      <c r="LNA2" s="74"/>
      <c r="LNB2" s="74"/>
      <c r="LNC2" s="74"/>
      <c r="LND2" s="74"/>
      <c r="LNE2" s="74"/>
      <c r="LNF2" s="74"/>
      <c r="LNG2" s="74"/>
      <c r="LNH2" s="74"/>
      <c r="LNI2" s="74"/>
      <c r="LNJ2" s="74"/>
      <c r="LNK2" s="74"/>
      <c r="LNL2" s="74"/>
      <c r="LNM2" s="74"/>
      <c r="LNN2" s="74"/>
      <c r="LNO2" s="74"/>
      <c r="LNP2" s="74"/>
      <c r="LNQ2" s="74"/>
      <c r="LNR2" s="74"/>
      <c r="LNS2" s="74"/>
      <c r="LNT2" s="74"/>
      <c r="LNU2" s="74"/>
      <c r="LNV2" s="74"/>
      <c r="LNW2" s="74"/>
      <c r="LNX2" s="74"/>
      <c r="LNY2" s="74"/>
      <c r="LNZ2" s="74"/>
      <c r="LOA2" s="74"/>
      <c r="LOB2" s="74"/>
      <c r="LOC2" s="74"/>
      <c r="LOD2" s="74"/>
      <c r="LOE2" s="74"/>
      <c r="LOF2" s="74"/>
      <c r="LOG2" s="74"/>
      <c r="LOH2" s="74"/>
      <c r="LOI2" s="74"/>
      <c r="LOJ2" s="74"/>
      <c r="LOK2" s="74"/>
      <c r="LOL2" s="74"/>
      <c r="LOM2" s="74"/>
      <c r="LON2" s="74"/>
      <c r="LOO2" s="74"/>
      <c r="LOP2" s="74"/>
      <c r="LOQ2" s="74"/>
      <c r="LOR2" s="74"/>
      <c r="LOS2" s="74"/>
      <c r="LOT2" s="74"/>
      <c r="LOU2" s="74"/>
      <c r="LOV2" s="74"/>
      <c r="LOW2" s="74"/>
      <c r="LOX2" s="74"/>
      <c r="LOY2" s="74"/>
      <c r="LOZ2" s="74"/>
      <c r="LPA2" s="74"/>
      <c r="LPB2" s="74"/>
      <c r="LPC2" s="74"/>
      <c r="LPD2" s="74"/>
      <c r="LPE2" s="74"/>
      <c r="LPF2" s="74"/>
      <c r="LPG2" s="74"/>
      <c r="LPH2" s="74"/>
      <c r="LPI2" s="74"/>
      <c r="LPJ2" s="74"/>
      <c r="LPK2" s="74"/>
      <c r="LPL2" s="74"/>
      <c r="LPM2" s="74"/>
      <c r="LPN2" s="74"/>
      <c r="LPO2" s="74"/>
      <c r="LPP2" s="74"/>
      <c r="LPQ2" s="74"/>
      <c r="LPR2" s="74"/>
      <c r="LPS2" s="74"/>
      <c r="LPT2" s="74"/>
      <c r="LPU2" s="74"/>
      <c r="LPV2" s="74"/>
      <c r="LPW2" s="74"/>
      <c r="LPX2" s="74"/>
      <c r="LPY2" s="74"/>
      <c r="LPZ2" s="74"/>
      <c r="LQA2" s="74"/>
      <c r="LQB2" s="74"/>
      <c r="LQC2" s="74"/>
      <c r="LQD2" s="74"/>
      <c r="LQE2" s="74"/>
      <c r="LQF2" s="74"/>
      <c r="LQG2" s="74"/>
      <c r="LQH2" s="74"/>
      <c r="LQI2" s="74"/>
      <c r="LQJ2" s="74"/>
      <c r="LQK2" s="74"/>
      <c r="LQL2" s="74"/>
      <c r="LQM2" s="74"/>
      <c r="LQN2" s="74"/>
      <c r="LQO2" s="74"/>
      <c r="LQP2" s="74"/>
      <c r="LQQ2" s="74"/>
      <c r="LQR2" s="74"/>
      <c r="LQS2" s="74"/>
      <c r="LQT2" s="74"/>
      <c r="LQU2" s="74"/>
      <c r="LQV2" s="74"/>
      <c r="LQW2" s="74"/>
      <c r="LQX2" s="74"/>
      <c r="LQY2" s="74"/>
      <c r="LQZ2" s="74"/>
      <c r="LRA2" s="74"/>
      <c r="LRB2" s="74"/>
      <c r="LRC2" s="74"/>
      <c r="LRD2" s="74"/>
      <c r="LRE2" s="74"/>
      <c r="LRF2" s="74"/>
      <c r="LRG2" s="74"/>
      <c r="LRH2" s="74"/>
      <c r="LRI2" s="74"/>
      <c r="LRJ2" s="74"/>
      <c r="LRK2" s="74"/>
      <c r="LRL2" s="74"/>
      <c r="LRM2" s="74"/>
      <c r="LRN2" s="74"/>
      <c r="LRO2" s="74"/>
      <c r="LRP2" s="74"/>
      <c r="LRQ2" s="74"/>
      <c r="LRR2" s="74"/>
      <c r="LRS2" s="74"/>
      <c r="LRT2" s="74"/>
      <c r="LRU2" s="74"/>
      <c r="LRV2" s="74"/>
      <c r="LRW2" s="74"/>
      <c r="LRX2" s="74"/>
      <c r="LRY2" s="74"/>
      <c r="LRZ2" s="74"/>
      <c r="LSA2" s="74"/>
      <c r="LSB2" s="74"/>
      <c r="LSC2" s="74"/>
      <c r="LSD2" s="74"/>
      <c r="LSE2" s="74"/>
      <c r="LSF2" s="74"/>
      <c r="LSG2" s="74"/>
      <c r="LSH2" s="74"/>
      <c r="LSI2" s="74"/>
      <c r="LSJ2" s="74"/>
      <c r="LSK2" s="74"/>
      <c r="LSL2" s="74"/>
      <c r="LSM2" s="74"/>
      <c r="LSN2" s="74"/>
      <c r="LSO2" s="74"/>
      <c r="LSP2" s="74"/>
      <c r="LSQ2" s="74"/>
      <c r="LSR2" s="74"/>
      <c r="LSS2" s="74"/>
      <c r="LST2" s="74"/>
      <c r="LSU2" s="74"/>
      <c r="LSV2" s="74"/>
      <c r="LSW2" s="74"/>
      <c r="LSX2" s="74"/>
      <c r="LSY2" s="74"/>
      <c r="LSZ2" s="74"/>
      <c r="LTA2" s="74"/>
      <c r="LTB2" s="74"/>
      <c r="LTC2" s="74"/>
      <c r="LTD2" s="74"/>
      <c r="LTE2" s="74"/>
      <c r="LTF2" s="74"/>
      <c r="LTG2" s="74"/>
      <c r="LTH2" s="74"/>
      <c r="LTI2" s="74"/>
      <c r="LTJ2" s="74"/>
      <c r="LTK2" s="74"/>
      <c r="LTL2" s="74"/>
      <c r="LTM2" s="74"/>
      <c r="LTN2" s="74"/>
      <c r="LTO2" s="74"/>
      <c r="LTP2" s="74"/>
      <c r="LTQ2" s="74"/>
      <c r="LTR2" s="74"/>
      <c r="LTS2" s="74"/>
      <c r="LTT2" s="74"/>
      <c r="LTU2" s="74"/>
      <c r="LTV2" s="74"/>
      <c r="LTW2" s="74"/>
      <c r="LTX2" s="74"/>
      <c r="LTY2" s="74"/>
      <c r="LTZ2" s="74"/>
      <c r="LUA2" s="74"/>
      <c r="LUB2" s="74"/>
      <c r="LUC2" s="74"/>
      <c r="LUD2" s="74"/>
      <c r="LUE2" s="74"/>
      <c r="LUF2" s="74"/>
      <c r="LUG2" s="74"/>
      <c r="LUH2" s="74"/>
      <c r="LUI2" s="74"/>
      <c r="LUJ2" s="74"/>
      <c r="LUK2" s="74"/>
      <c r="LUL2" s="74"/>
      <c r="LUM2" s="74"/>
      <c r="LUN2" s="74"/>
      <c r="LUO2" s="74"/>
      <c r="LUP2" s="74"/>
      <c r="LUQ2" s="74"/>
      <c r="LUR2" s="74"/>
      <c r="LUS2" s="74"/>
      <c r="LUT2" s="74"/>
      <c r="LUU2" s="74"/>
      <c r="LUV2" s="74"/>
      <c r="LUW2" s="74"/>
      <c r="LUX2" s="74"/>
      <c r="LUY2" s="74"/>
      <c r="LUZ2" s="74"/>
      <c r="LVA2" s="74"/>
      <c r="LVB2" s="74"/>
      <c r="LVC2" s="74"/>
      <c r="LVD2" s="74"/>
      <c r="LVE2" s="74"/>
      <c r="LVF2" s="74"/>
      <c r="LVG2" s="74"/>
      <c r="LVH2" s="74"/>
      <c r="LVI2" s="74"/>
      <c r="LVJ2" s="74"/>
      <c r="LVK2" s="74"/>
      <c r="LVL2" s="74"/>
      <c r="LVM2" s="74"/>
      <c r="LVN2" s="74"/>
      <c r="LVO2" s="74"/>
      <c r="LVP2" s="74"/>
      <c r="LVQ2" s="74"/>
      <c r="LVR2" s="74"/>
      <c r="LVS2" s="74"/>
      <c r="LVT2" s="74"/>
      <c r="LVU2" s="74"/>
      <c r="LVV2" s="74"/>
      <c r="LVW2" s="74"/>
      <c r="LVX2" s="74"/>
      <c r="LVY2" s="74"/>
      <c r="LVZ2" s="74"/>
      <c r="LWA2" s="74"/>
      <c r="LWB2" s="74"/>
      <c r="LWC2" s="74"/>
      <c r="LWD2" s="74"/>
      <c r="LWE2" s="74"/>
      <c r="LWF2" s="74"/>
      <c r="LWG2" s="74"/>
      <c r="LWH2" s="74"/>
      <c r="LWI2" s="74"/>
      <c r="LWJ2" s="74"/>
      <c r="LWK2" s="74"/>
      <c r="LWL2" s="74"/>
      <c r="LWM2" s="74"/>
      <c r="LWN2" s="74"/>
      <c r="LWO2" s="74"/>
      <c r="LWP2" s="74"/>
      <c r="LWQ2" s="74"/>
      <c r="LWR2" s="74"/>
      <c r="LWS2" s="74"/>
      <c r="LWT2" s="74"/>
      <c r="LWU2" s="74"/>
      <c r="LWV2" s="74"/>
      <c r="LWW2" s="74"/>
      <c r="LWX2" s="74"/>
      <c r="LWY2" s="74"/>
      <c r="LWZ2" s="74"/>
      <c r="LXA2" s="74"/>
      <c r="LXB2" s="74"/>
      <c r="LXC2" s="74"/>
      <c r="LXD2" s="74"/>
      <c r="LXE2" s="74"/>
      <c r="LXF2" s="74"/>
      <c r="LXG2" s="74"/>
      <c r="LXH2" s="74"/>
      <c r="LXI2" s="74"/>
      <c r="LXJ2" s="74"/>
      <c r="LXK2" s="74"/>
      <c r="LXL2" s="74"/>
      <c r="LXM2" s="74"/>
      <c r="LXN2" s="74"/>
      <c r="LXO2" s="74"/>
      <c r="LXP2" s="74"/>
      <c r="LXQ2" s="74"/>
      <c r="LXR2" s="74"/>
      <c r="LXS2" s="74"/>
      <c r="LXT2" s="74"/>
      <c r="LXU2" s="74"/>
      <c r="LXV2" s="74"/>
      <c r="LXW2" s="74"/>
      <c r="LXX2" s="74"/>
      <c r="LXY2" s="74"/>
      <c r="LXZ2" s="74"/>
      <c r="LYA2" s="74"/>
      <c r="LYB2" s="74"/>
      <c r="LYC2" s="74"/>
      <c r="LYD2" s="74"/>
      <c r="LYE2" s="74"/>
      <c r="LYF2" s="74"/>
      <c r="LYG2" s="74"/>
      <c r="LYH2" s="74"/>
      <c r="LYI2" s="74"/>
      <c r="LYJ2" s="74"/>
      <c r="LYK2" s="74"/>
      <c r="LYL2" s="74"/>
      <c r="LYM2" s="74"/>
      <c r="LYN2" s="74"/>
      <c r="LYO2" s="74"/>
      <c r="LYP2" s="74"/>
      <c r="LYQ2" s="74"/>
      <c r="LYR2" s="74"/>
      <c r="LYS2" s="74"/>
      <c r="LYT2" s="74"/>
      <c r="LYU2" s="74"/>
      <c r="LYV2" s="74"/>
      <c r="LYW2" s="74"/>
      <c r="LYX2" s="74"/>
      <c r="LYY2" s="74"/>
      <c r="LYZ2" s="74"/>
      <c r="LZA2" s="74"/>
      <c r="LZB2" s="74"/>
      <c r="LZC2" s="74"/>
      <c r="LZD2" s="74"/>
      <c r="LZE2" s="74"/>
      <c r="LZF2" s="74"/>
      <c r="LZG2" s="74"/>
      <c r="LZH2" s="74"/>
      <c r="LZI2" s="74"/>
      <c r="LZJ2" s="74"/>
      <c r="LZK2" s="74"/>
      <c r="LZL2" s="74"/>
      <c r="LZM2" s="74"/>
      <c r="LZN2" s="74"/>
      <c r="LZO2" s="74"/>
      <c r="LZP2" s="74"/>
      <c r="LZQ2" s="74"/>
      <c r="LZR2" s="74"/>
      <c r="LZS2" s="74"/>
      <c r="LZT2" s="74"/>
      <c r="LZU2" s="74"/>
      <c r="LZV2" s="74"/>
      <c r="LZW2" s="74"/>
      <c r="LZX2" s="74"/>
      <c r="LZY2" s="74"/>
      <c r="LZZ2" s="74"/>
      <c r="MAA2" s="74"/>
      <c r="MAB2" s="74"/>
      <c r="MAC2" s="74"/>
      <c r="MAD2" s="74"/>
      <c r="MAE2" s="74"/>
      <c r="MAF2" s="74"/>
      <c r="MAG2" s="74"/>
      <c r="MAH2" s="74"/>
      <c r="MAI2" s="74"/>
      <c r="MAJ2" s="74"/>
      <c r="MAK2" s="74"/>
      <c r="MAL2" s="74"/>
      <c r="MAM2" s="74"/>
      <c r="MAN2" s="74"/>
      <c r="MAO2" s="74"/>
      <c r="MAP2" s="74"/>
      <c r="MAQ2" s="74"/>
      <c r="MAR2" s="74"/>
      <c r="MAS2" s="74"/>
      <c r="MAT2" s="74"/>
      <c r="MAU2" s="74"/>
      <c r="MAV2" s="74"/>
      <c r="MAW2" s="74"/>
      <c r="MAX2" s="74"/>
      <c r="MAY2" s="74"/>
      <c r="MAZ2" s="74"/>
      <c r="MBA2" s="74"/>
      <c r="MBB2" s="74"/>
      <c r="MBC2" s="74"/>
      <c r="MBD2" s="74"/>
      <c r="MBE2" s="74"/>
      <c r="MBF2" s="74"/>
      <c r="MBG2" s="74"/>
      <c r="MBH2" s="74"/>
      <c r="MBI2" s="74"/>
      <c r="MBJ2" s="74"/>
      <c r="MBK2" s="74"/>
      <c r="MBL2" s="74"/>
      <c r="MBM2" s="74"/>
      <c r="MBN2" s="74"/>
      <c r="MBO2" s="74"/>
      <c r="MBP2" s="74"/>
      <c r="MBQ2" s="74"/>
      <c r="MBR2" s="74"/>
      <c r="MBS2" s="74"/>
      <c r="MBT2" s="74"/>
      <c r="MBU2" s="74"/>
      <c r="MBV2" s="74"/>
      <c r="MBW2" s="74"/>
      <c r="MBX2" s="74"/>
      <c r="MBY2" s="74"/>
      <c r="MBZ2" s="74"/>
      <c r="MCA2" s="74"/>
      <c r="MCB2" s="74"/>
      <c r="MCC2" s="74"/>
      <c r="MCD2" s="74"/>
      <c r="MCE2" s="74"/>
      <c r="MCF2" s="74"/>
      <c r="MCG2" s="74"/>
      <c r="MCH2" s="74"/>
      <c r="MCI2" s="74"/>
      <c r="MCJ2" s="74"/>
      <c r="MCK2" s="74"/>
      <c r="MCL2" s="74"/>
      <c r="MCM2" s="74"/>
      <c r="MCN2" s="74"/>
      <c r="MCO2" s="74"/>
      <c r="MCP2" s="74"/>
      <c r="MCQ2" s="74"/>
      <c r="MCR2" s="74"/>
      <c r="MCS2" s="74"/>
      <c r="MCT2" s="74"/>
      <c r="MCU2" s="74"/>
      <c r="MCV2" s="74"/>
      <c r="MCW2" s="74"/>
      <c r="MCX2" s="74"/>
      <c r="MCY2" s="74"/>
      <c r="MCZ2" s="74"/>
      <c r="MDA2" s="74"/>
      <c r="MDB2" s="74"/>
      <c r="MDC2" s="74"/>
      <c r="MDD2" s="74"/>
      <c r="MDE2" s="74"/>
      <c r="MDF2" s="74"/>
      <c r="MDG2" s="74"/>
      <c r="MDH2" s="74"/>
      <c r="MDI2" s="74"/>
      <c r="MDJ2" s="74"/>
      <c r="MDK2" s="74"/>
      <c r="MDL2" s="74"/>
      <c r="MDM2" s="74"/>
      <c r="MDN2" s="74"/>
      <c r="MDO2" s="74"/>
      <c r="MDP2" s="74"/>
      <c r="MDQ2" s="74"/>
      <c r="MDR2" s="74"/>
      <c r="MDS2" s="74"/>
      <c r="MDT2" s="74"/>
      <c r="MDU2" s="74"/>
      <c r="MDV2" s="74"/>
      <c r="MDW2" s="74"/>
      <c r="MDX2" s="74"/>
      <c r="MDY2" s="74"/>
      <c r="MDZ2" s="74"/>
      <c r="MEA2" s="74"/>
      <c r="MEB2" s="74"/>
      <c r="MEC2" s="74"/>
      <c r="MED2" s="74"/>
      <c r="MEE2" s="74"/>
      <c r="MEF2" s="74"/>
      <c r="MEG2" s="74"/>
      <c r="MEH2" s="74"/>
      <c r="MEI2" s="74"/>
      <c r="MEJ2" s="74"/>
      <c r="MEK2" s="74"/>
      <c r="MEL2" s="74"/>
      <c r="MEM2" s="74"/>
      <c r="MEN2" s="74"/>
      <c r="MEO2" s="74"/>
      <c r="MEP2" s="74"/>
      <c r="MEQ2" s="74"/>
      <c r="MER2" s="74"/>
      <c r="MES2" s="74"/>
      <c r="MET2" s="74"/>
      <c r="MEU2" s="74"/>
      <c r="MEV2" s="74"/>
      <c r="MEW2" s="74"/>
      <c r="MEX2" s="74"/>
      <c r="MEY2" s="74"/>
      <c r="MEZ2" s="74"/>
      <c r="MFA2" s="74"/>
      <c r="MFB2" s="74"/>
      <c r="MFC2" s="74"/>
      <c r="MFD2" s="74"/>
      <c r="MFE2" s="74"/>
      <c r="MFF2" s="74"/>
      <c r="MFG2" s="74"/>
      <c r="MFH2" s="74"/>
      <c r="MFI2" s="74"/>
      <c r="MFJ2" s="74"/>
      <c r="MFK2" s="74"/>
      <c r="MFL2" s="74"/>
      <c r="MFM2" s="74"/>
      <c r="MFN2" s="74"/>
      <c r="MFO2" s="74"/>
      <c r="MFP2" s="74"/>
      <c r="MFQ2" s="74"/>
      <c r="MFR2" s="74"/>
      <c r="MFS2" s="74"/>
      <c r="MFT2" s="74"/>
      <c r="MFU2" s="74"/>
      <c r="MFV2" s="74"/>
      <c r="MFW2" s="74"/>
      <c r="MFX2" s="74"/>
      <c r="MFY2" s="74"/>
      <c r="MFZ2" s="74"/>
      <c r="MGA2" s="74"/>
      <c r="MGB2" s="74"/>
      <c r="MGC2" s="74"/>
      <c r="MGD2" s="74"/>
      <c r="MGE2" s="74"/>
      <c r="MGF2" s="74"/>
      <c r="MGG2" s="74"/>
      <c r="MGH2" s="74"/>
      <c r="MGI2" s="74"/>
      <c r="MGJ2" s="74"/>
      <c r="MGK2" s="74"/>
      <c r="MGL2" s="74"/>
      <c r="MGM2" s="74"/>
      <c r="MGN2" s="74"/>
      <c r="MGO2" s="74"/>
      <c r="MGP2" s="74"/>
      <c r="MGQ2" s="74"/>
      <c r="MGR2" s="74"/>
      <c r="MGS2" s="74"/>
      <c r="MGT2" s="74"/>
      <c r="MGU2" s="74"/>
      <c r="MGV2" s="74"/>
      <c r="MGW2" s="74"/>
      <c r="MGX2" s="74"/>
      <c r="MGY2" s="74"/>
      <c r="MGZ2" s="74"/>
      <c r="MHA2" s="74"/>
      <c r="MHB2" s="74"/>
      <c r="MHC2" s="74"/>
      <c r="MHD2" s="74"/>
      <c r="MHE2" s="74"/>
      <c r="MHF2" s="74"/>
      <c r="MHG2" s="74"/>
      <c r="MHH2" s="74"/>
      <c r="MHI2" s="74"/>
      <c r="MHJ2" s="74"/>
      <c r="MHK2" s="74"/>
      <c r="MHL2" s="74"/>
      <c r="MHM2" s="74"/>
      <c r="MHN2" s="74"/>
      <c r="MHO2" s="74"/>
      <c r="MHP2" s="74"/>
      <c r="MHQ2" s="74"/>
      <c r="MHR2" s="74"/>
      <c r="MHS2" s="74"/>
      <c r="MHT2" s="74"/>
      <c r="MHU2" s="74"/>
      <c r="MHV2" s="74"/>
      <c r="MHW2" s="74"/>
      <c r="MHX2" s="74"/>
      <c r="MHY2" s="74"/>
      <c r="MHZ2" s="74"/>
      <c r="MIA2" s="74"/>
      <c r="MIB2" s="74"/>
      <c r="MIC2" s="74"/>
      <c r="MID2" s="74"/>
      <c r="MIE2" s="74"/>
      <c r="MIF2" s="74"/>
      <c r="MIG2" s="74"/>
      <c r="MIH2" s="74"/>
      <c r="MII2" s="74"/>
      <c r="MIJ2" s="74"/>
      <c r="MIK2" s="74"/>
      <c r="MIL2" s="74"/>
      <c r="MIM2" s="74"/>
      <c r="MIN2" s="74"/>
      <c r="MIO2" s="74"/>
      <c r="MIP2" s="74"/>
      <c r="MIQ2" s="74"/>
      <c r="MIR2" s="74"/>
      <c r="MIS2" s="74"/>
      <c r="MIT2" s="74"/>
      <c r="MIU2" s="74"/>
      <c r="MIV2" s="74"/>
      <c r="MIW2" s="74"/>
      <c r="MIX2" s="74"/>
      <c r="MIY2" s="74"/>
      <c r="MIZ2" s="74"/>
      <c r="MJA2" s="74"/>
      <c r="MJB2" s="74"/>
      <c r="MJC2" s="74"/>
      <c r="MJD2" s="74"/>
      <c r="MJE2" s="74"/>
      <c r="MJF2" s="74"/>
      <c r="MJG2" s="74"/>
      <c r="MJH2" s="74"/>
      <c r="MJI2" s="74"/>
      <c r="MJJ2" s="74"/>
      <c r="MJK2" s="74"/>
      <c r="MJL2" s="74"/>
      <c r="MJM2" s="74"/>
      <c r="MJN2" s="74"/>
      <c r="MJO2" s="74"/>
      <c r="MJP2" s="74"/>
      <c r="MJQ2" s="74"/>
      <c r="MJR2" s="74"/>
      <c r="MJS2" s="74"/>
      <c r="MJT2" s="74"/>
      <c r="MJU2" s="74"/>
      <c r="MJV2" s="74"/>
      <c r="MJW2" s="74"/>
      <c r="MJX2" s="74"/>
      <c r="MJY2" s="74"/>
      <c r="MJZ2" s="74"/>
      <c r="MKA2" s="74"/>
      <c r="MKB2" s="74"/>
      <c r="MKC2" s="74"/>
      <c r="MKD2" s="74"/>
      <c r="MKE2" s="74"/>
      <c r="MKF2" s="74"/>
      <c r="MKG2" s="74"/>
      <c r="MKH2" s="74"/>
      <c r="MKI2" s="74"/>
      <c r="MKJ2" s="74"/>
      <c r="MKK2" s="74"/>
      <c r="MKL2" s="74"/>
      <c r="MKM2" s="74"/>
      <c r="MKN2" s="74"/>
      <c r="MKO2" s="74"/>
      <c r="MKP2" s="74"/>
      <c r="MKQ2" s="74"/>
      <c r="MKR2" s="74"/>
      <c r="MKS2" s="74"/>
      <c r="MKT2" s="74"/>
      <c r="MKU2" s="74"/>
      <c r="MKV2" s="74"/>
      <c r="MKW2" s="74"/>
      <c r="MKX2" s="74"/>
      <c r="MKY2" s="74"/>
      <c r="MKZ2" s="74"/>
      <c r="MLA2" s="74"/>
      <c r="MLB2" s="74"/>
      <c r="MLC2" s="74"/>
      <c r="MLD2" s="74"/>
      <c r="MLE2" s="74"/>
      <c r="MLF2" s="74"/>
      <c r="MLG2" s="74"/>
      <c r="MLH2" s="74"/>
      <c r="MLI2" s="74"/>
      <c r="MLJ2" s="74"/>
      <c r="MLK2" s="74"/>
      <c r="MLL2" s="74"/>
      <c r="MLM2" s="74"/>
      <c r="MLN2" s="74"/>
      <c r="MLO2" s="74"/>
      <c r="MLP2" s="74"/>
      <c r="MLQ2" s="74"/>
      <c r="MLR2" s="74"/>
      <c r="MLS2" s="74"/>
      <c r="MLT2" s="74"/>
      <c r="MLU2" s="74"/>
      <c r="MLV2" s="74"/>
      <c r="MLW2" s="74"/>
      <c r="MLX2" s="74"/>
      <c r="MLY2" s="74"/>
      <c r="MLZ2" s="74"/>
      <c r="MMA2" s="74"/>
      <c r="MMB2" s="74"/>
      <c r="MMC2" s="74"/>
      <c r="MMD2" s="74"/>
      <c r="MME2" s="74"/>
      <c r="MMF2" s="74"/>
      <c r="MMG2" s="74"/>
      <c r="MMH2" s="74"/>
      <c r="MMI2" s="74"/>
      <c r="MMJ2" s="74"/>
      <c r="MMK2" s="74"/>
      <c r="MML2" s="74"/>
      <c r="MMM2" s="74"/>
      <c r="MMN2" s="74"/>
      <c r="MMO2" s="74"/>
      <c r="MMP2" s="74"/>
      <c r="MMQ2" s="74"/>
      <c r="MMR2" s="74"/>
      <c r="MMS2" s="74"/>
      <c r="MMT2" s="74"/>
      <c r="MMU2" s="74"/>
      <c r="MMV2" s="74"/>
      <c r="MMW2" s="74"/>
      <c r="MMX2" s="74"/>
      <c r="MMY2" s="74"/>
      <c r="MMZ2" s="74"/>
      <c r="MNA2" s="74"/>
      <c r="MNB2" s="74"/>
      <c r="MNC2" s="74"/>
      <c r="MND2" s="74"/>
      <c r="MNE2" s="74"/>
      <c r="MNF2" s="74"/>
      <c r="MNG2" s="74"/>
      <c r="MNH2" s="74"/>
      <c r="MNI2" s="74"/>
      <c r="MNJ2" s="74"/>
      <c r="MNK2" s="74"/>
      <c r="MNL2" s="74"/>
      <c r="MNM2" s="74"/>
      <c r="MNN2" s="74"/>
      <c r="MNO2" s="74"/>
      <c r="MNP2" s="74"/>
      <c r="MNQ2" s="74"/>
      <c r="MNR2" s="74"/>
      <c r="MNS2" s="74"/>
      <c r="MNT2" s="74"/>
      <c r="MNU2" s="74"/>
      <c r="MNV2" s="74"/>
      <c r="MNW2" s="74"/>
      <c r="MNX2" s="74"/>
      <c r="MNY2" s="74"/>
      <c r="MNZ2" s="74"/>
      <c r="MOA2" s="74"/>
      <c r="MOB2" s="74"/>
      <c r="MOC2" s="74"/>
      <c r="MOD2" s="74"/>
      <c r="MOE2" s="74"/>
      <c r="MOF2" s="74"/>
      <c r="MOG2" s="74"/>
      <c r="MOH2" s="74"/>
      <c r="MOI2" s="74"/>
      <c r="MOJ2" s="74"/>
      <c r="MOK2" s="74"/>
      <c r="MOL2" s="74"/>
      <c r="MOM2" s="74"/>
      <c r="MON2" s="74"/>
      <c r="MOO2" s="74"/>
      <c r="MOP2" s="74"/>
      <c r="MOQ2" s="74"/>
      <c r="MOR2" s="74"/>
      <c r="MOS2" s="74"/>
      <c r="MOT2" s="74"/>
      <c r="MOU2" s="74"/>
      <c r="MOV2" s="74"/>
      <c r="MOW2" s="74"/>
      <c r="MOX2" s="74"/>
      <c r="MOY2" s="74"/>
      <c r="MOZ2" s="74"/>
      <c r="MPA2" s="74"/>
      <c r="MPB2" s="74"/>
      <c r="MPC2" s="74"/>
      <c r="MPD2" s="74"/>
      <c r="MPE2" s="74"/>
      <c r="MPF2" s="74"/>
      <c r="MPG2" s="74"/>
      <c r="MPH2" s="74"/>
      <c r="MPI2" s="74"/>
      <c r="MPJ2" s="74"/>
      <c r="MPK2" s="74"/>
      <c r="MPL2" s="74"/>
      <c r="MPM2" s="74"/>
      <c r="MPN2" s="74"/>
      <c r="MPO2" s="74"/>
      <c r="MPP2" s="74"/>
      <c r="MPQ2" s="74"/>
      <c r="MPR2" s="74"/>
      <c r="MPS2" s="74"/>
      <c r="MPT2" s="74"/>
      <c r="MPU2" s="74"/>
      <c r="MPV2" s="74"/>
      <c r="MPW2" s="74"/>
      <c r="MPX2" s="74"/>
      <c r="MPY2" s="74"/>
      <c r="MPZ2" s="74"/>
      <c r="MQA2" s="74"/>
      <c r="MQB2" s="74"/>
      <c r="MQC2" s="74"/>
      <c r="MQD2" s="74"/>
      <c r="MQE2" s="74"/>
      <c r="MQF2" s="74"/>
      <c r="MQG2" s="74"/>
      <c r="MQH2" s="74"/>
      <c r="MQI2" s="74"/>
      <c r="MQJ2" s="74"/>
      <c r="MQK2" s="74"/>
      <c r="MQL2" s="74"/>
      <c r="MQM2" s="74"/>
      <c r="MQN2" s="74"/>
      <c r="MQO2" s="74"/>
      <c r="MQP2" s="74"/>
      <c r="MQQ2" s="74"/>
      <c r="MQR2" s="74"/>
      <c r="MQS2" s="74"/>
      <c r="MQT2" s="74"/>
      <c r="MQU2" s="74"/>
      <c r="MQV2" s="74"/>
      <c r="MQW2" s="74"/>
      <c r="MQX2" s="74"/>
      <c r="MQY2" s="74"/>
      <c r="MQZ2" s="74"/>
      <c r="MRA2" s="74"/>
      <c r="MRB2" s="74"/>
      <c r="MRC2" s="74"/>
      <c r="MRD2" s="74"/>
      <c r="MRE2" s="74"/>
      <c r="MRF2" s="74"/>
      <c r="MRG2" s="74"/>
      <c r="MRH2" s="74"/>
      <c r="MRI2" s="74"/>
      <c r="MRJ2" s="74"/>
      <c r="MRK2" s="74"/>
      <c r="MRL2" s="74"/>
      <c r="MRM2" s="74"/>
      <c r="MRN2" s="74"/>
      <c r="MRO2" s="74"/>
      <c r="MRP2" s="74"/>
      <c r="MRQ2" s="74"/>
      <c r="MRR2" s="74"/>
      <c r="MRS2" s="74"/>
      <c r="MRT2" s="74"/>
      <c r="MRU2" s="74"/>
      <c r="MRV2" s="74"/>
      <c r="MRW2" s="74"/>
      <c r="MRX2" s="74"/>
      <c r="MRY2" s="74"/>
      <c r="MRZ2" s="74"/>
      <c r="MSA2" s="74"/>
      <c r="MSB2" s="74"/>
      <c r="MSC2" s="74"/>
      <c r="MSD2" s="74"/>
      <c r="MSE2" s="74"/>
      <c r="MSF2" s="74"/>
      <c r="MSG2" s="74"/>
      <c r="MSH2" s="74"/>
      <c r="MSI2" s="74"/>
      <c r="MSJ2" s="74"/>
      <c r="MSK2" s="74"/>
      <c r="MSL2" s="74"/>
      <c r="MSM2" s="74"/>
      <c r="MSN2" s="74"/>
      <c r="MSO2" s="74"/>
      <c r="MSP2" s="74"/>
      <c r="MSQ2" s="74"/>
      <c r="MSR2" s="74"/>
      <c r="MSS2" s="74"/>
      <c r="MST2" s="74"/>
      <c r="MSU2" s="74"/>
      <c r="MSV2" s="74"/>
      <c r="MSW2" s="74"/>
      <c r="MSX2" s="74"/>
      <c r="MSY2" s="74"/>
      <c r="MSZ2" s="74"/>
      <c r="MTA2" s="74"/>
      <c r="MTB2" s="74"/>
      <c r="MTC2" s="74"/>
      <c r="MTD2" s="74"/>
      <c r="MTE2" s="74"/>
      <c r="MTF2" s="74"/>
      <c r="MTG2" s="74"/>
      <c r="MTH2" s="74"/>
      <c r="MTI2" s="74"/>
      <c r="MTJ2" s="74"/>
      <c r="MTK2" s="74"/>
      <c r="MTL2" s="74"/>
      <c r="MTM2" s="74"/>
      <c r="MTN2" s="74"/>
      <c r="MTO2" s="74"/>
      <c r="MTP2" s="74"/>
      <c r="MTQ2" s="74"/>
      <c r="MTR2" s="74"/>
      <c r="MTS2" s="74"/>
      <c r="MTT2" s="74"/>
      <c r="MTU2" s="74"/>
      <c r="MTV2" s="74"/>
      <c r="MTW2" s="74"/>
      <c r="MTX2" s="74"/>
      <c r="MTY2" s="74"/>
      <c r="MTZ2" s="74"/>
      <c r="MUA2" s="74"/>
      <c r="MUB2" s="74"/>
      <c r="MUC2" s="74"/>
      <c r="MUD2" s="74"/>
      <c r="MUE2" s="74"/>
      <c r="MUF2" s="74"/>
      <c r="MUG2" s="74"/>
      <c r="MUH2" s="74"/>
      <c r="MUI2" s="74"/>
      <c r="MUJ2" s="74"/>
      <c r="MUK2" s="74"/>
      <c r="MUL2" s="74"/>
      <c r="MUM2" s="74"/>
      <c r="MUN2" s="74"/>
      <c r="MUO2" s="74"/>
      <c r="MUP2" s="74"/>
      <c r="MUQ2" s="74"/>
      <c r="MUR2" s="74"/>
      <c r="MUS2" s="74"/>
      <c r="MUT2" s="74"/>
      <c r="MUU2" s="74"/>
      <c r="MUV2" s="74"/>
      <c r="MUW2" s="74"/>
      <c r="MUX2" s="74"/>
      <c r="MUY2" s="74"/>
      <c r="MUZ2" s="74"/>
      <c r="MVA2" s="74"/>
      <c r="MVB2" s="74"/>
      <c r="MVC2" s="74"/>
      <c r="MVD2" s="74"/>
      <c r="MVE2" s="74"/>
      <c r="MVF2" s="74"/>
      <c r="MVG2" s="74"/>
      <c r="MVH2" s="74"/>
      <c r="MVI2" s="74"/>
      <c r="MVJ2" s="74"/>
      <c r="MVK2" s="74"/>
      <c r="MVL2" s="74"/>
      <c r="MVM2" s="74"/>
      <c r="MVN2" s="74"/>
      <c r="MVO2" s="74"/>
      <c r="MVP2" s="74"/>
      <c r="MVQ2" s="74"/>
      <c r="MVR2" s="74"/>
      <c r="MVS2" s="74"/>
      <c r="MVT2" s="74"/>
      <c r="MVU2" s="74"/>
      <c r="MVV2" s="74"/>
      <c r="MVW2" s="74"/>
      <c r="MVX2" s="74"/>
      <c r="MVY2" s="74"/>
      <c r="MVZ2" s="74"/>
      <c r="MWA2" s="74"/>
      <c r="MWB2" s="74"/>
      <c r="MWC2" s="74"/>
      <c r="MWD2" s="74"/>
      <c r="MWE2" s="74"/>
      <c r="MWF2" s="74"/>
      <c r="MWG2" s="74"/>
      <c r="MWH2" s="74"/>
      <c r="MWI2" s="74"/>
      <c r="MWJ2" s="74"/>
      <c r="MWK2" s="74"/>
      <c r="MWL2" s="74"/>
      <c r="MWM2" s="74"/>
      <c r="MWN2" s="74"/>
      <c r="MWO2" s="74"/>
      <c r="MWP2" s="74"/>
      <c r="MWQ2" s="74"/>
      <c r="MWR2" s="74"/>
      <c r="MWS2" s="74"/>
      <c r="MWT2" s="74"/>
      <c r="MWU2" s="74"/>
      <c r="MWV2" s="74"/>
      <c r="MWW2" s="74"/>
      <c r="MWX2" s="74"/>
      <c r="MWY2" s="74"/>
      <c r="MWZ2" s="74"/>
      <c r="MXA2" s="74"/>
      <c r="MXB2" s="74"/>
      <c r="MXC2" s="74"/>
      <c r="MXD2" s="74"/>
      <c r="MXE2" s="74"/>
      <c r="MXF2" s="74"/>
      <c r="MXG2" s="74"/>
      <c r="MXH2" s="74"/>
      <c r="MXI2" s="74"/>
      <c r="MXJ2" s="74"/>
      <c r="MXK2" s="74"/>
      <c r="MXL2" s="74"/>
      <c r="MXM2" s="74"/>
      <c r="MXN2" s="74"/>
      <c r="MXO2" s="74"/>
      <c r="MXP2" s="74"/>
      <c r="MXQ2" s="74"/>
      <c r="MXR2" s="74"/>
      <c r="MXS2" s="74"/>
      <c r="MXT2" s="74"/>
      <c r="MXU2" s="74"/>
      <c r="MXV2" s="74"/>
      <c r="MXW2" s="74"/>
      <c r="MXX2" s="74"/>
      <c r="MXY2" s="74"/>
      <c r="MXZ2" s="74"/>
      <c r="MYA2" s="74"/>
      <c r="MYB2" s="74"/>
      <c r="MYC2" s="74"/>
      <c r="MYD2" s="74"/>
      <c r="MYE2" s="74"/>
      <c r="MYF2" s="74"/>
      <c r="MYG2" s="74"/>
      <c r="MYH2" s="74"/>
      <c r="MYI2" s="74"/>
      <c r="MYJ2" s="74"/>
      <c r="MYK2" s="74"/>
      <c r="MYL2" s="74"/>
      <c r="MYM2" s="74"/>
      <c r="MYN2" s="74"/>
      <c r="MYO2" s="74"/>
      <c r="MYP2" s="74"/>
      <c r="MYQ2" s="74"/>
      <c r="MYR2" s="74"/>
      <c r="MYS2" s="74"/>
      <c r="MYT2" s="74"/>
      <c r="MYU2" s="74"/>
      <c r="MYV2" s="74"/>
      <c r="MYW2" s="74"/>
      <c r="MYX2" s="74"/>
      <c r="MYY2" s="74"/>
      <c r="MYZ2" s="74"/>
      <c r="MZA2" s="74"/>
      <c r="MZB2" s="74"/>
      <c r="MZC2" s="74"/>
      <c r="MZD2" s="74"/>
      <c r="MZE2" s="74"/>
      <c r="MZF2" s="74"/>
      <c r="MZG2" s="74"/>
      <c r="MZH2" s="74"/>
      <c r="MZI2" s="74"/>
      <c r="MZJ2" s="74"/>
      <c r="MZK2" s="74"/>
      <c r="MZL2" s="74"/>
      <c r="MZM2" s="74"/>
      <c r="MZN2" s="74"/>
      <c r="MZO2" s="74"/>
      <c r="MZP2" s="74"/>
      <c r="MZQ2" s="74"/>
      <c r="MZR2" s="74"/>
      <c r="MZS2" s="74"/>
      <c r="MZT2" s="74"/>
      <c r="MZU2" s="74"/>
      <c r="MZV2" s="74"/>
      <c r="MZW2" s="74"/>
      <c r="MZX2" s="74"/>
      <c r="MZY2" s="74"/>
      <c r="MZZ2" s="74"/>
      <c r="NAA2" s="74"/>
      <c r="NAB2" s="74"/>
      <c r="NAC2" s="74"/>
      <c r="NAD2" s="74"/>
      <c r="NAE2" s="74"/>
      <c r="NAF2" s="74"/>
      <c r="NAG2" s="74"/>
      <c r="NAH2" s="74"/>
      <c r="NAI2" s="74"/>
      <c r="NAJ2" s="74"/>
      <c r="NAK2" s="74"/>
      <c r="NAL2" s="74"/>
      <c r="NAM2" s="74"/>
      <c r="NAN2" s="74"/>
      <c r="NAO2" s="74"/>
      <c r="NAP2" s="74"/>
      <c r="NAQ2" s="74"/>
      <c r="NAR2" s="74"/>
      <c r="NAS2" s="74"/>
      <c r="NAT2" s="74"/>
      <c r="NAU2" s="74"/>
      <c r="NAV2" s="74"/>
      <c r="NAW2" s="74"/>
      <c r="NAX2" s="74"/>
      <c r="NAY2" s="74"/>
      <c r="NAZ2" s="74"/>
      <c r="NBA2" s="74"/>
      <c r="NBB2" s="74"/>
      <c r="NBC2" s="74"/>
      <c r="NBD2" s="74"/>
      <c r="NBE2" s="74"/>
      <c r="NBF2" s="74"/>
      <c r="NBG2" s="74"/>
      <c r="NBH2" s="74"/>
      <c r="NBI2" s="74"/>
      <c r="NBJ2" s="74"/>
      <c r="NBK2" s="74"/>
      <c r="NBL2" s="74"/>
      <c r="NBM2" s="74"/>
      <c r="NBN2" s="74"/>
      <c r="NBO2" s="74"/>
      <c r="NBP2" s="74"/>
      <c r="NBQ2" s="74"/>
      <c r="NBR2" s="74"/>
      <c r="NBS2" s="74"/>
      <c r="NBT2" s="74"/>
      <c r="NBU2" s="74"/>
      <c r="NBV2" s="74"/>
      <c r="NBW2" s="74"/>
      <c r="NBX2" s="74"/>
      <c r="NBY2" s="74"/>
      <c r="NBZ2" s="74"/>
      <c r="NCA2" s="74"/>
      <c r="NCB2" s="74"/>
      <c r="NCC2" s="74"/>
      <c r="NCD2" s="74"/>
      <c r="NCE2" s="74"/>
      <c r="NCF2" s="74"/>
      <c r="NCG2" s="74"/>
      <c r="NCH2" s="74"/>
      <c r="NCI2" s="74"/>
      <c r="NCJ2" s="74"/>
      <c r="NCK2" s="74"/>
      <c r="NCL2" s="74"/>
      <c r="NCM2" s="74"/>
      <c r="NCN2" s="74"/>
      <c r="NCO2" s="74"/>
      <c r="NCP2" s="74"/>
      <c r="NCQ2" s="74"/>
      <c r="NCR2" s="74"/>
      <c r="NCS2" s="74"/>
      <c r="NCT2" s="74"/>
      <c r="NCU2" s="74"/>
      <c r="NCV2" s="74"/>
      <c r="NCW2" s="74"/>
      <c r="NCX2" s="74"/>
      <c r="NCY2" s="74"/>
      <c r="NCZ2" s="74"/>
      <c r="NDA2" s="74"/>
      <c r="NDB2" s="74"/>
      <c r="NDC2" s="74"/>
      <c r="NDD2" s="74"/>
      <c r="NDE2" s="74"/>
      <c r="NDF2" s="74"/>
      <c r="NDG2" s="74"/>
      <c r="NDH2" s="74"/>
      <c r="NDI2" s="74"/>
      <c r="NDJ2" s="74"/>
      <c r="NDK2" s="74"/>
      <c r="NDL2" s="74"/>
      <c r="NDM2" s="74"/>
      <c r="NDN2" s="74"/>
      <c r="NDO2" s="74"/>
      <c r="NDP2" s="74"/>
      <c r="NDQ2" s="74"/>
      <c r="NDR2" s="74"/>
      <c r="NDS2" s="74"/>
      <c r="NDT2" s="74"/>
      <c r="NDU2" s="74"/>
      <c r="NDV2" s="74"/>
      <c r="NDW2" s="74"/>
      <c r="NDX2" s="74"/>
      <c r="NDY2" s="74"/>
      <c r="NDZ2" s="74"/>
      <c r="NEA2" s="74"/>
      <c r="NEB2" s="74"/>
      <c r="NEC2" s="74"/>
      <c r="NED2" s="74"/>
      <c r="NEE2" s="74"/>
      <c r="NEF2" s="74"/>
      <c r="NEG2" s="74"/>
      <c r="NEH2" s="74"/>
      <c r="NEI2" s="74"/>
      <c r="NEJ2" s="74"/>
      <c r="NEK2" s="74"/>
      <c r="NEL2" s="74"/>
      <c r="NEM2" s="74"/>
      <c r="NEN2" s="74"/>
      <c r="NEO2" s="74"/>
      <c r="NEP2" s="74"/>
      <c r="NEQ2" s="74"/>
      <c r="NER2" s="74"/>
      <c r="NES2" s="74"/>
      <c r="NET2" s="74"/>
      <c r="NEU2" s="74"/>
      <c r="NEV2" s="74"/>
      <c r="NEW2" s="74"/>
      <c r="NEX2" s="74"/>
      <c r="NEY2" s="74"/>
      <c r="NEZ2" s="74"/>
      <c r="NFA2" s="74"/>
      <c r="NFB2" s="74"/>
      <c r="NFC2" s="74"/>
      <c r="NFD2" s="74"/>
      <c r="NFE2" s="74"/>
      <c r="NFF2" s="74"/>
      <c r="NFG2" s="74"/>
      <c r="NFH2" s="74"/>
      <c r="NFI2" s="74"/>
      <c r="NFJ2" s="74"/>
      <c r="NFK2" s="74"/>
      <c r="NFL2" s="74"/>
      <c r="NFM2" s="74"/>
      <c r="NFN2" s="74"/>
      <c r="NFO2" s="74"/>
      <c r="NFP2" s="74"/>
      <c r="NFQ2" s="74"/>
      <c r="NFR2" s="74"/>
      <c r="NFS2" s="74"/>
      <c r="NFT2" s="74"/>
      <c r="NFU2" s="74"/>
      <c r="NFV2" s="74"/>
      <c r="NFW2" s="74"/>
      <c r="NFX2" s="74"/>
      <c r="NFY2" s="74"/>
      <c r="NFZ2" s="74"/>
      <c r="NGA2" s="74"/>
      <c r="NGB2" s="74"/>
      <c r="NGC2" s="74"/>
      <c r="NGD2" s="74"/>
      <c r="NGE2" s="74"/>
      <c r="NGF2" s="74"/>
      <c r="NGG2" s="74"/>
      <c r="NGH2" s="74"/>
      <c r="NGI2" s="74"/>
      <c r="NGJ2" s="74"/>
      <c r="NGK2" s="74"/>
      <c r="NGL2" s="74"/>
      <c r="NGM2" s="74"/>
      <c r="NGN2" s="74"/>
      <c r="NGO2" s="74"/>
      <c r="NGP2" s="74"/>
      <c r="NGQ2" s="74"/>
      <c r="NGR2" s="74"/>
      <c r="NGS2" s="74"/>
      <c r="NGT2" s="74"/>
      <c r="NGU2" s="74"/>
      <c r="NGV2" s="74"/>
      <c r="NGW2" s="74"/>
      <c r="NGX2" s="74"/>
      <c r="NGY2" s="74"/>
      <c r="NGZ2" s="74"/>
      <c r="NHA2" s="74"/>
      <c r="NHB2" s="74"/>
      <c r="NHC2" s="74"/>
      <c r="NHD2" s="74"/>
      <c r="NHE2" s="74"/>
      <c r="NHF2" s="74"/>
      <c r="NHG2" s="74"/>
      <c r="NHH2" s="74"/>
      <c r="NHI2" s="74"/>
      <c r="NHJ2" s="74"/>
      <c r="NHK2" s="74"/>
      <c r="NHL2" s="74"/>
      <c r="NHM2" s="74"/>
      <c r="NHN2" s="74"/>
      <c r="NHO2" s="74"/>
      <c r="NHP2" s="74"/>
      <c r="NHQ2" s="74"/>
      <c r="NHR2" s="74"/>
      <c r="NHS2" s="74"/>
      <c r="NHT2" s="74"/>
      <c r="NHU2" s="74"/>
      <c r="NHV2" s="74"/>
      <c r="NHW2" s="74"/>
      <c r="NHX2" s="74"/>
      <c r="NHY2" s="74"/>
      <c r="NHZ2" s="74"/>
      <c r="NIA2" s="74"/>
      <c r="NIB2" s="74"/>
      <c r="NIC2" s="74"/>
      <c r="NID2" s="74"/>
      <c r="NIE2" s="74"/>
      <c r="NIF2" s="74"/>
      <c r="NIG2" s="74"/>
      <c r="NIH2" s="74"/>
      <c r="NII2" s="74"/>
      <c r="NIJ2" s="74"/>
      <c r="NIK2" s="74"/>
      <c r="NIL2" s="74"/>
      <c r="NIM2" s="74"/>
      <c r="NIN2" s="74"/>
      <c r="NIO2" s="74"/>
      <c r="NIP2" s="74"/>
      <c r="NIQ2" s="74"/>
      <c r="NIR2" s="74"/>
      <c r="NIS2" s="74"/>
      <c r="NIT2" s="74"/>
      <c r="NIU2" s="74"/>
      <c r="NIV2" s="74"/>
      <c r="NIW2" s="74"/>
      <c r="NIX2" s="74"/>
      <c r="NIY2" s="74"/>
      <c r="NIZ2" s="74"/>
      <c r="NJA2" s="74"/>
      <c r="NJB2" s="74"/>
      <c r="NJC2" s="74"/>
      <c r="NJD2" s="74"/>
      <c r="NJE2" s="74"/>
      <c r="NJF2" s="74"/>
      <c r="NJG2" s="74"/>
      <c r="NJH2" s="74"/>
      <c r="NJI2" s="74"/>
      <c r="NJJ2" s="74"/>
      <c r="NJK2" s="74"/>
      <c r="NJL2" s="74"/>
      <c r="NJM2" s="74"/>
      <c r="NJN2" s="74"/>
      <c r="NJO2" s="74"/>
      <c r="NJP2" s="74"/>
      <c r="NJQ2" s="74"/>
      <c r="NJR2" s="74"/>
      <c r="NJS2" s="74"/>
      <c r="NJT2" s="74"/>
      <c r="NJU2" s="74"/>
      <c r="NJV2" s="74"/>
      <c r="NJW2" s="74"/>
      <c r="NJX2" s="74"/>
      <c r="NJY2" s="74"/>
      <c r="NJZ2" s="74"/>
      <c r="NKA2" s="74"/>
      <c r="NKB2" s="74"/>
      <c r="NKC2" s="74"/>
      <c r="NKD2" s="74"/>
      <c r="NKE2" s="74"/>
      <c r="NKF2" s="74"/>
      <c r="NKG2" s="74"/>
      <c r="NKH2" s="74"/>
      <c r="NKI2" s="74"/>
      <c r="NKJ2" s="74"/>
      <c r="NKK2" s="74"/>
      <c r="NKL2" s="74"/>
      <c r="NKM2" s="74"/>
      <c r="NKN2" s="74"/>
      <c r="NKO2" s="74"/>
      <c r="NKP2" s="74"/>
      <c r="NKQ2" s="74"/>
      <c r="NKR2" s="74"/>
      <c r="NKS2" s="74"/>
      <c r="NKT2" s="74"/>
      <c r="NKU2" s="74"/>
      <c r="NKV2" s="74"/>
      <c r="NKW2" s="74"/>
      <c r="NKX2" s="74"/>
      <c r="NKY2" s="74"/>
      <c r="NKZ2" s="74"/>
      <c r="NLA2" s="74"/>
      <c r="NLB2" s="74"/>
      <c r="NLC2" s="74"/>
      <c r="NLD2" s="74"/>
      <c r="NLE2" s="74"/>
      <c r="NLF2" s="74"/>
      <c r="NLG2" s="74"/>
      <c r="NLH2" s="74"/>
      <c r="NLI2" s="74"/>
      <c r="NLJ2" s="74"/>
      <c r="NLK2" s="74"/>
      <c r="NLL2" s="74"/>
      <c r="NLM2" s="74"/>
      <c r="NLN2" s="74"/>
      <c r="NLO2" s="74"/>
      <c r="NLP2" s="74"/>
      <c r="NLQ2" s="74"/>
      <c r="NLR2" s="74"/>
      <c r="NLS2" s="74"/>
      <c r="NLT2" s="74"/>
      <c r="NLU2" s="74"/>
      <c r="NLV2" s="74"/>
      <c r="NLW2" s="74"/>
      <c r="NLX2" s="74"/>
      <c r="NLY2" s="74"/>
      <c r="NLZ2" s="74"/>
      <c r="NMA2" s="74"/>
      <c r="NMB2" s="74"/>
      <c r="NMC2" s="74"/>
      <c r="NMD2" s="74"/>
      <c r="NME2" s="74"/>
      <c r="NMF2" s="74"/>
      <c r="NMG2" s="74"/>
      <c r="NMH2" s="74"/>
      <c r="NMI2" s="74"/>
      <c r="NMJ2" s="74"/>
      <c r="NMK2" s="74"/>
      <c r="NML2" s="74"/>
      <c r="NMM2" s="74"/>
      <c r="NMN2" s="74"/>
      <c r="NMO2" s="74"/>
      <c r="NMP2" s="74"/>
      <c r="NMQ2" s="74"/>
      <c r="NMR2" s="74"/>
      <c r="NMS2" s="74"/>
      <c r="NMT2" s="74"/>
      <c r="NMU2" s="74"/>
      <c r="NMV2" s="74"/>
      <c r="NMW2" s="74"/>
      <c r="NMX2" s="74"/>
      <c r="NMY2" s="74"/>
      <c r="NMZ2" s="74"/>
      <c r="NNA2" s="74"/>
      <c r="NNB2" s="74"/>
      <c r="NNC2" s="74"/>
      <c r="NND2" s="74"/>
      <c r="NNE2" s="74"/>
      <c r="NNF2" s="74"/>
      <c r="NNG2" s="74"/>
      <c r="NNH2" s="74"/>
      <c r="NNI2" s="74"/>
      <c r="NNJ2" s="74"/>
      <c r="NNK2" s="74"/>
      <c r="NNL2" s="74"/>
      <c r="NNM2" s="74"/>
      <c r="NNN2" s="74"/>
      <c r="NNO2" s="74"/>
      <c r="NNP2" s="74"/>
      <c r="NNQ2" s="74"/>
      <c r="NNR2" s="74"/>
      <c r="NNS2" s="74"/>
      <c r="NNT2" s="74"/>
      <c r="NNU2" s="74"/>
      <c r="NNV2" s="74"/>
      <c r="NNW2" s="74"/>
      <c r="NNX2" s="74"/>
      <c r="NNY2" s="74"/>
      <c r="NNZ2" s="74"/>
      <c r="NOA2" s="74"/>
      <c r="NOB2" s="74"/>
      <c r="NOC2" s="74"/>
      <c r="NOD2" s="74"/>
      <c r="NOE2" s="74"/>
      <c r="NOF2" s="74"/>
      <c r="NOG2" s="74"/>
      <c r="NOH2" s="74"/>
      <c r="NOI2" s="74"/>
      <c r="NOJ2" s="74"/>
      <c r="NOK2" s="74"/>
      <c r="NOL2" s="74"/>
      <c r="NOM2" s="74"/>
      <c r="NON2" s="74"/>
      <c r="NOO2" s="74"/>
      <c r="NOP2" s="74"/>
      <c r="NOQ2" s="74"/>
      <c r="NOR2" s="74"/>
      <c r="NOS2" s="74"/>
      <c r="NOT2" s="74"/>
      <c r="NOU2" s="74"/>
      <c r="NOV2" s="74"/>
      <c r="NOW2" s="74"/>
      <c r="NOX2" s="74"/>
      <c r="NOY2" s="74"/>
      <c r="NOZ2" s="74"/>
      <c r="NPA2" s="74"/>
      <c r="NPB2" s="74"/>
      <c r="NPC2" s="74"/>
      <c r="NPD2" s="74"/>
      <c r="NPE2" s="74"/>
      <c r="NPF2" s="74"/>
      <c r="NPG2" s="74"/>
      <c r="NPH2" s="74"/>
      <c r="NPI2" s="74"/>
      <c r="NPJ2" s="74"/>
      <c r="NPK2" s="74"/>
      <c r="NPL2" s="74"/>
      <c r="NPM2" s="74"/>
      <c r="NPN2" s="74"/>
      <c r="NPO2" s="74"/>
      <c r="NPP2" s="74"/>
      <c r="NPQ2" s="74"/>
      <c r="NPR2" s="74"/>
      <c r="NPS2" s="74"/>
      <c r="NPT2" s="74"/>
      <c r="NPU2" s="74"/>
      <c r="NPV2" s="74"/>
      <c r="NPW2" s="74"/>
      <c r="NPX2" s="74"/>
      <c r="NPY2" s="74"/>
      <c r="NPZ2" s="74"/>
      <c r="NQA2" s="74"/>
      <c r="NQB2" s="74"/>
      <c r="NQC2" s="74"/>
      <c r="NQD2" s="74"/>
      <c r="NQE2" s="74"/>
      <c r="NQF2" s="74"/>
      <c r="NQG2" s="74"/>
      <c r="NQH2" s="74"/>
      <c r="NQI2" s="74"/>
      <c r="NQJ2" s="74"/>
      <c r="NQK2" s="74"/>
      <c r="NQL2" s="74"/>
      <c r="NQM2" s="74"/>
      <c r="NQN2" s="74"/>
      <c r="NQO2" s="74"/>
      <c r="NQP2" s="74"/>
      <c r="NQQ2" s="74"/>
      <c r="NQR2" s="74"/>
      <c r="NQS2" s="74"/>
      <c r="NQT2" s="74"/>
      <c r="NQU2" s="74"/>
      <c r="NQV2" s="74"/>
      <c r="NQW2" s="74"/>
      <c r="NQX2" s="74"/>
      <c r="NQY2" s="74"/>
      <c r="NQZ2" s="74"/>
      <c r="NRA2" s="74"/>
      <c r="NRB2" s="74"/>
      <c r="NRC2" s="74"/>
      <c r="NRD2" s="74"/>
      <c r="NRE2" s="74"/>
      <c r="NRF2" s="74"/>
      <c r="NRG2" s="74"/>
      <c r="NRH2" s="74"/>
      <c r="NRI2" s="74"/>
      <c r="NRJ2" s="74"/>
      <c r="NRK2" s="74"/>
      <c r="NRL2" s="74"/>
      <c r="NRM2" s="74"/>
      <c r="NRN2" s="74"/>
      <c r="NRO2" s="74"/>
      <c r="NRP2" s="74"/>
      <c r="NRQ2" s="74"/>
      <c r="NRR2" s="74"/>
      <c r="NRS2" s="74"/>
      <c r="NRT2" s="74"/>
      <c r="NRU2" s="74"/>
      <c r="NRV2" s="74"/>
      <c r="NRW2" s="74"/>
      <c r="NRX2" s="74"/>
      <c r="NRY2" s="74"/>
      <c r="NRZ2" s="74"/>
      <c r="NSA2" s="74"/>
      <c r="NSB2" s="74"/>
      <c r="NSC2" s="74"/>
      <c r="NSD2" s="74"/>
      <c r="NSE2" s="74"/>
      <c r="NSF2" s="74"/>
      <c r="NSG2" s="74"/>
      <c r="NSH2" s="74"/>
      <c r="NSI2" s="74"/>
      <c r="NSJ2" s="74"/>
      <c r="NSK2" s="74"/>
      <c r="NSL2" s="74"/>
      <c r="NSM2" s="74"/>
      <c r="NSN2" s="74"/>
      <c r="NSO2" s="74"/>
      <c r="NSP2" s="74"/>
      <c r="NSQ2" s="74"/>
      <c r="NSR2" s="74"/>
      <c r="NSS2" s="74"/>
      <c r="NST2" s="74"/>
      <c r="NSU2" s="74"/>
      <c r="NSV2" s="74"/>
      <c r="NSW2" s="74"/>
      <c r="NSX2" s="74"/>
      <c r="NSY2" s="74"/>
      <c r="NSZ2" s="74"/>
      <c r="NTA2" s="74"/>
      <c r="NTB2" s="74"/>
      <c r="NTC2" s="74"/>
      <c r="NTD2" s="74"/>
      <c r="NTE2" s="74"/>
      <c r="NTF2" s="74"/>
      <c r="NTG2" s="74"/>
      <c r="NTH2" s="74"/>
      <c r="NTI2" s="74"/>
      <c r="NTJ2" s="74"/>
      <c r="NTK2" s="74"/>
      <c r="NTL2" s="74"/>
      <c r="NTM2" s="74"/>
      <c r="NTN2" s="74"/>
      <c r="NTO2" s="74"/>
      <c r="NTP2" s="74"/>
      <c r="NTQ2" s="74"/>
      <c r="NTR2" s="74"/>
      <c r="NTS2" s="74"/>
      <c r="NTT2" s="74"/>
      <c r="NTU2" s="74"/>
      <c r="NTV2" s="74"/>
      <c r="NTW2" s="74"/>
      <c r="NTX2" s="74"/>
      <c r="NTY2" s="74"/>
      <c r="NTZ2" s="74"/>
      <c r="NUA2" s="74"/>
      <c r="NUB2" s="74"/>
      <c r="NUC2" s="74"/>
      <c r="NUD2" s="74"/>
      <c r="NUE2" s="74"/>
      <c r="NUF2" s="74"/>
      <c r="NUG2" s="74"/>
      <c r="NUH2" s="74"/>
      <c r="NUI2" s="74"/>
      <c r="NUJ2" s="74"/>
      <c r="NUK2" s="74"/>
      <c r="NUL2" s="74"/>
      <c r="NUM2" s="74"/>
      <c r="NUN2" s="74"/>
      <c r="NUO2" s="74"/>
      <c r="NUP2" s="74"/>
      <c r="NUQ2" s="74"/>
      <c r="NUR2" s="74"/>
      <c r="NUS2" s="74"/>
      <c r="NUT2" s="74"/>
      <c r="NUU2" s="74"/>
      <c r="NUV2" s="74"/>
      <c r="NUW2" s="74"/>
      <c r="NUX2" s="74"/>
      <c r="NUY2" s="74"/>
      <c r="NUZ2" s="74"/>
      <c r="NVA2" s="74"/>
      <c r="NVB2" s="74"/>
      <c r="NVC2" s="74"/>
      <c r="NVD2" s="74"/>
      <c r="NVE2" s="74"/>
      <c r="NVF2" s="74"/>
      <c r="NVG2" s="74"/>
      <c r="NVH2" s="74"/>
      <c r="NVI2" s="74"/>
      <c r="NVJ2" s="74"/>
      <c r="NVK2" s="74"/>
      <c r="NVL2" s="74"/>
      <c r="NVM2" s="74"/>
      <c r="NVN2" s="74"/>
      <c r="NVO2" s="74"/>
      <c r="NVP2" s="74"/>
      <c r="NVQ2" s="74"/>
      <c r="NVR2" s="74"/>
      <c r="NVS2" s="74"/>
      <c r="NVT2" s="74"/>
      <c r="NVU2" s="74"/>
      <c r="NVV2" s="74"/>
      <c r="NVW2" s="74"/>
      <c r="NVX2" s="74"/>
      <c r="NVY2" s="74"/>
      <c r="NVZ2" s="74"/>
      <c r="NWA2" s="74"/>
      <c r="NWB2" s="74"/>
      <c r="NWC2" s="74"/>
      <c r="NWD2" s="74"/>
      <c r="NWE2" s="74"/>
      <c r="NWF2" s="74"/>
      <c r="NWG2" s="74"/>
      <c r="NWH2" s="74"/>
      <c r="NWI2" s="74"/>
      <c r="NWJ2" s="74"/>
      <c r="NWK2" s="74"/>
      <c r="NWL2" s="74"/>
      <c r="NWM2" s="74"/>
      <c r="NWN2" s="74"/>
      <c r="NWO2" s="74"/>
      <c r="NWP2" s="74"/>
      <c r="NWQ2" s="74"/>
      <c r="NWR2" s="74"/>
      <c r="NWS2" s="74"/>
      <c r="NWT2" s="74"/>
      <c r="NWU2" s="74"/>
      <c r="NWV2" s="74"/>
      <c r="NWW2" s="74"/>
      <c r="NWX2" s="74"/>
      <c r="NWY2" s="74"/>
      <c r="NWZ2" s="74"/>
      <c r="NXA2" s="74"/>
      <c r="NXB2" s="74"/>
      <c r="NXC2" s="74"/>
      <c r="NXD2" s="74"/>
      <c r="NXE2" s="74"/>
      <c r="NXF2" s="74"/>
      <c r="NXG2" s="74"/>
      <c r="NXH2" s="74"/>
      <c r="NXI2" s="74"/>
      <c r="NXJ2" s="74"/>
      <c r="NXK2" s="74"/>
      <c r="NXL2" s="74"/>
      <c r="NXM2" s="74"/>
      <c r="NXN2" s="74"/>
      <c r="NXO2" s="74"/>
      <c r="NXP2" s="74"/>
      <c r="NXQ2" s="74"/>
      <c r="NXR2" s="74"/>
      <c r="NXS2" s="74"/>
      <c r="NXT2" s="74"/>
      <c r="NXU2" s="74"/>
      <c r="NXV2" s="74"/>
      <c r="NXW2" s="74"/>
      <c r="NXX2" s="74"/>
      <c r="NXY2" s="74"/>
      <c r="NXZ2" s="74"/>
      <c r="NYA2" s="74"/>
      <c r="NYB2" s="74"/>
      <c r="NYC2" s="74"/>
      <c r="NYD2" s="74"/>
      <c r="NYE2" s="74"/>
      <c r="NYF2" s="74"/>
      <c r="NYG2" s="74"/>
      <c r="NYH2" s="74"/>
      <c r="NYI2" s="74"/>
      <c r="NYJ2" s="74"/>
      <c r="NYK2" s="74"/>
      <c r="NYL2" s="74"/>
      <c r="NYM2" s="74"/>
      <c r="NYN2" s="74"/>
      <c r="NYO2" s="74"/>
      <c r="NYP2" s="74"/>
      <c r="NYQ2" s="74"/>
      <c r="NYR2" s="74"/>
      <c r="NYS2" s="74"/>
      <c r="NYT2" s="74"/>
      <c r="NYU2" s="74"/>
      <c r="NYV2" s="74"/>
      <c r="NYW2" s="74"/>
      <c r="NYX2" s="74"/>
      <c r="NYY2" s="74"/>
      <c r="NYZ2" s="74"/>
      <c r="NZA2" s="74"/>
      <c r="NZB2" s="74"/>
      <c r="NZC2" s="74"/>
      <c r="NZD2" s="74"/>
      <c r="NZE2" s="74"/>
      <c r="NZF2" s="74"/>
      <c r="NZG2" s="74"/>
      <c r="NZH2" s="74"/>
      <c r="NZI2" s="74"/>
      <c r="NZJ2" s="74"/>
      <c r="NZK2" s="74"/>
      <c r="NZL2" s="74"/>
      <c r="NZM2" s="74"/>
      <c r="NZN2" s="74"/>
      <c r="NZO2" s="74"/>
      <c r="NZP2" s="74"/>
      <c r="NZQ2" s="74"/>
      <c r="NZR2" s="74"/>
      <c r="NZS2" s="74"/>
      <c r="NZT2" s="74"/>
      <c r="NZU2" s="74"/>
      <c r="NZV2" s="74"/>
      <c r="NZW2" s="74"/>
      <c r="NZX2" s="74"/>
      <c r="NZY2" s="74"/>
      <c r="NZZ2" s="74"/>
      <c r="OAA2" s="74"/>
      <c r="OAB2" s="74"/>
      <c r="OAC2" s="74"/>
      <c r="OAD2" s="74"/>
      <c r="OAE2" s="74"/>
      <c r="OAF2" s="74"/>
      <c r="OAG2" s="74"/>
      <c r="OAH2" s="74"/>
      <c r="OAI2" s="74"/>
      <c r="OAJ2" s="74"/>
      <c r="OAK2" s="74"/>
      <c r="OAL2" s="74"/>
      <c r="OAM2" s="74"/>
      <c r="OAN2" s="74"/>
      <c r="OAO2" s="74"/>
      <c r="OAP2" s="74"/>
      <c r="OAQ2" s="74"/>
      <c r="OAR2" s="74"/>
      <c r="OAS2" s="74"/>
      <c r="OAT2" s="74"/>
      <c r="OAU2" s="74"/>
      <c r="OAV2" s="74"/>
      <c r="OAW2" s="74"/>
      <c r="OAX2" s="74"/>
      <c r="OAY2" s="74"/>
      <c r="OAZ2" s="74"/>
      <c r="OBA2" s="74"/>
      <c r="OBB2" s="74"/>
      <c r="OBC2" s="74"/>
      <c r="OBD2" s="74"/>
      <c r="OBE2" s="74"/>
      <c r="OBF2" s="74"/>
      <c r="OBG2" s="74"/>
      <c r="OBH2" s="74"/>
      <c r="OBI2" s="74"/>
      <c r="OBJ2" s="74"/>
      <c r="OBK2" s="74"/>
      <c r="OBL2" s="74"/>
      <c r="OBM2" s="74"/>
      <c r="OBN2" s="74"/>
      <c r="OBO2" s="74"/>
      <c r="OBP2" s="74"/>
      <c r="OBQ2" s="74"/>
      <c r="OBR2" s="74"/>
      <c r="OBS2" s="74"/>
      <c r="OBT2" s="74"/>
      <c r="OBU2" s="74"/>
      <c r="OBV2" s="74"/>
      <c r="OBW2" s="74"/>
      <c r="OBX2" s="74"/>
      <c r="OBY2" s="74"/>
      <c r="OBZ2" s="74"/>
      <c r="OCA2" s="74"/>
      <c r="OCB2" s="74"/>
      <c r="OCC2" s="74"/>
      <c r="OCD2" s="74"/>
      <c r="OCE2" s="74"/>
      <c r="OCF2" s="74"/>
      <c r="OCG2" s="74"/>
      <c r="OCH2" s="74"/>
      <c r="OCI2" s="74"/>
      <c r="OCJ2" s="74"/>
      <c r="OCK2" s="74"/>
      <c r="OCL2" s="74"/>
      <c r="OCM2" s="74"/>
      <c r="OCN2" s="74"/>
      <c r="OCO2" s="74"/>
      <c r="OCP2" s="74"/>
      <c r="OCQ2" s="74"/>
      <c r="OCR2" s="74"/>
      <c r="OCS2" s="74"/>
      <c r="OCT2" s="74"/>
      <c r="OCU2" s="74"/>
      <c r="OCV2" s="74"/>
      <c r="OCW2" s="74"/>
      <c r="OCX2" s="74"/>
      <c r="OCY2" s="74"/>
      <c r="OCZ2" s="74"/>
      <c r="ODA2" s="74"/>
      <c r="ODB2" s="74"/>
      <c r="ODC2" s="74"/>
      <c r="ODD2" s="74"/>
      <c r="ODE2" s="74"/>
      <c r="ODF2" s="74"/>
      <c r="ODG2" s="74"/>
      <c r="ODH2" s="74"/>
      <c r="ODI2" s="74"/>
      <c r="ODJ2" s="74"/>
      <c r="ODK2" s="74"/>
      <c r="ODL2" s="74"/>
      <c r="ODM2" s="74"/>
      <c r="ODN2" s="74"/>
      <c r="ODO2" s="74"/>
      <c r="ODP2" s="74"/>
      <c r="ODQ2" s="74"/>
      <c r="ODR2" s="74"/>
      <c r="ODS2" s="74"/>
      <c r="ODT2" s="74"/>
      <c r="ODU2" s="74"/>
      <c r="ODV2" s="74"/>
      <c r="ODW2" s="74"/>
      <c r="ODX2" s="74"/>
      <c r="ODY2" s="74"/>
      <c r="ODZ2" s="74"/>
      <c r="OEA2" s="74"/>
      <c r="OEB2" s="74"/>
      <c r="OEC2" s="74"/>
      <c r="OED2" s="74"/>
      <c r="OEE2" s="74"/>
      <c r="OEF2" s="74"/>
      <c r="OEG2" s="74"/>
      <c r="OEH2" s="74"/>
      <c r="OEI2" s="74"/>
      <c r="OEJ2" s="74"/>
      <c r="OEK2" s="74"/>
      <c r="OEL2" s="74"/>
      <c r="OEM2" s="74"/>
      <c r="OEN2" s="74"/>
      <c r="OEO2" s="74"/>
      <c r="OEP2" s="74"/>
      <c r="OEQ2" s="74"/>
      <c r="OER2" s="74"/>
      <c r="OES2" s="74"/>
      <c r="OET2" s="74"/>
      <c r="OEU2" s="74"/>
      <c r="OEV2" s="74"/>
      <c r="OEW2" s="74"/>
      <c r="OEX2" s="74"/>
      <c r="OEY2" s="74"/>
      <c r="OEZ2" s="74"/>
      <c r="OFA2" s="74"/>
      <c r="OFB2" s="74"/>
      <c r="OFC2" s="74"/>
      <c r="OFD2" s="74"/>
      <c r="OFE2" s="74"/>
      <c r="OFF2" s="74"/>
      <c r="OFG2" s="74"/>
      <c r="OFH2" s="74"/>
      <c r="OFI2" s="74"/>
      <c r="OFJ2" s="74"/>
      <c r="OFK2" s="74"/>
      <c r="OFL2" s="74"/>
      <c r="OFM2" s="74"/>
      <c r="OFN2" s="74"/>
      <c r="OFO2" s="74"/>
      <c r="OFP2" s="74"/>
      <c r="OFQ2" s="74"/>
      <c r="OFR2" s="74"/>
      <c r="OFS2" s="74"/>
      <c r="OFT2" s="74"/>
      <c r="OFU2" s="74"/>
      <c r="OFV2" s="74"/>
      <c r="OFW2" s="74"/>
      <c r="OFX2" s="74"/>
      <c r="OFY2" s="74"/>
      <c r="OFZ2" s="74"/>
      <c r="OGA2" s="74"/>
      <c r="OGB2" s="74"/>
      <c r="OGC2" s="74"/>
      <c r="OGD2" s="74"/>
      <c r="OGE2" s="74"/>
      <c r="OGF2" s="74"/>
      <c r="OGG2" s="74"/>
      <c r="OGH2" s="74"/>
      <c r="OGI2" s="74"/>
      <c r="OGJ2" s="74"/>
      <c r="OGK2" s="74"/>
      <c r="OGL2" s="74"/>
      <c r="OGM2" s="74"/>
      <c r="OGN2" s="74"/>
      <c r="OGO2" s="74"/>
      <c r="OGP2" s="74"/>
      <c r="OGQ2" s="74"/>
      <c r="OGR2" s="74"/>
      <c r="OGS2" s="74"/>
      <c r="OGT2" s="74"/>
      <c r="OGU2" s="74"/>
      <c r="OGV2" s="74"/>
      <c r="OGW2" s="74"/>
      <c r="OGX2" s="74"/>
      <c r="OGY2" s="74"/>
      <c r="OGZ2" s="74"/>
      <c r="OHA2" s="74"/>
      <c r="OHB2" s="74"/>
      <c r="OHC2" s="74"/>
      <c r="OHD2" s="74"/>
      <c r="OHE2" s="74"/>
      <c r="OHF2" s="74"/>
      <c r="OHG2" s="74"/>
      <c r="OHH2" s="74"/>
      <c r="OHI2" s="74"/>
      <c r="OHJ2" s="74"/>
      <c r="OHK2" s="74"/>
      <c r="OHL2" s="74"/>
      <c r="OHM2" s="74"/>
      <c r="OHN2" s="74"/>
      <c r="OHO2" s="74"/>
      <c r="OHP2" s="74"/>
      <c r="OHQ2" s="74"/>
      <c r="OHR2" s="74"/>
      <c r="OHS2" s="74"/>
      <c r="OHT2" s="74"/>
      <c r="OHU2" s="74"/>
      <c r="OHV2" s="74"/>
      <c r="OHW2" s="74"/>
      <c r="OHX2" s="74"/>
      <c r="OHY2" s="74"/>
      <c r="OHZ2" s="74"/>
      <c r="OIA2" s="74"/>
      <c r="OIB2" s="74"/>
      <c r="OIC2" s="74"/>
      <c r="OID2" s="74"/>
      <c r="OIE2" s="74"/>
      <c r="OIF2" s="74"/>
      <c r="OIG2" s="74"/>
      <c r="OIH2" s="74"/>
      <c r="OII2" s="74"/>
      <c r="OIJ2" s="74"/>
      <c r="OIK2" s="74"/>
      <c r="OIL2" s="74"/>
      <c r="OIM2" s="74"/>
      <c r="OIN2" s="74"/>
      <c r="OIO2" s="74"/>
      <c r="OIP2" s="74"/>
      <c r="OIQ2" s="74"/>
      <c r="OIR2" s="74"/>
      <c r="OIS2" s="74"/>
      <c r="OIT2" s="74"/>
      <c r="OIU2" s="74"/>
      <c r="OIV2" s="74"/>
      <c r="OIW2" s="74"/>
      <c r="OIX2" s="74"/>
      <c r="OIY2" s="74"/>
      <c r="OIZ2" s="74"/>
      <c r="OJA2" s="74"/>
      <c r="OJB2" s="74"/>
      <c r="OJC2" s="74"/>
      <c r="OJD2" s="74"/>
      <c r="OJE2" s="74"/>
      <c r="OJF2" s="74"/>
      <c r="OJG2" s="74"/>
      <c r="OJH2" s="74"/>
      <c r="OJI2" s="74"/>
      <c r="OJJ2" s="74"/>
      <c r="OJK2" s="74"/>
      <c r="OJL2" s="74"/>
      <c r="OJM2" s="74"/>
      <c r="OJN2" s="74"/>
      <c r="OJO2" s="74"/>
      <c r="OJP2" s="74"/>
      <c r="OJQ2" s="74"/>
      <c r="OJR2" s="74"/>
      <c r="OJS2" s="74"/>
      <c r="OJT2" s="74"/>
      <c r="OJU2" s="74"/>
      <c r="OJV2" s="74"/>
      <c r="OJW2" s="74"/>
      <c r="OJX2" s="74"/>
      <c r="OJY2" s="74"/>
      <c r="OJZ2" s="74"/>
      <c r="OKA2" s="74"/>
      <c r="OKB2" s="74"/>
      <c r="OKC2" s="74"/>
      <c r="OKD2" s="74"/>
      <c r="OKE2" s="74"/>
      <c r="OKF2" s="74"/>
      <c r="OKG2" s="74"/>
      <c r="OKH2" s="74"/>
      <c r="OKI2" s="74"/>
      <c r="OKJ2" s="74"/>
      <c r="OKK2" s="74"/>
      <c r="OKL2" s="74"/>
      <c r="OKM2" s="74"/>
      <c r="OKN2" s="74"/>
      <c r="OKO2" s="74"/>
      <c r="OKP2" s="74"/>
      <c r="OKQ2" s="74"/>
      <c r="OKR2" s="74"/>
      <c r="OKS2" s="74"/>
      <c r="OKT2" s="74"/>
      <c r="OKU2" s="74"/>
      <c r="OKV2" s="74"/>
      <c r="OKW2" s="74"/>
      <c r="OKX2" s="74"/>
      <c r="OKY2" s="74"/>
      <c r="OKZ2" s="74"/>
      <c r="OLA2" s="74"/>
      <c r="OLB2" s="74"/>
      <c r="OLC2" s="74"/>
      <c r="OLD2" s="74"/>
      <c r="OLE2" s="74"/>
      <c r="OLF2" s="74"/>
      <c r="OLG2" s="74"/>
      <c r="OLH2" s="74"/>
      <c r="OLI2" s="74"/>
      <c r="OLJ2" s="74"/>
      <c r="OLK2" s="74"/>
      <c r="OLL2" s="74"/>
      <c r="OLM2" s="74"/>
      <c r="OLN2" s="74"/>
      <c r="OLO2" s="74"/>
      <c r="OLP2" s="74"/>
      <c r="OLQ2" s="74"/>
      <c r="OLR2" s="74"/>
      <c r="OLS2" s="74"/>
      <c r="OLT2" s="74"/>
      <c r="OLU2" s="74"/>
      <c r="OLV2" s="74"/>
      <c r="OLW2" s="74"/>
      <c r="OLX2" s="74"/>
      <c r="OLY2" s="74"/>
      <c r="OLZ2" s="74"/>
      <c r="OMA2" s="74"/>
      <c r="OMB2" s="74"/>
      <c r="OMC2" s="74"/>
      <c r="OMD2" s="74"/>
      <c r="OME2" s="74"/>
      <c r="OMF2" s="74"/>
      <c r="OMG2" s="74"/>
      <c r="OMH2" s="74"/>
      <c r="OMI2" s="74"/>
      <c r="OMJ2" s="74"/>
      <c r="OMK2" s="74"/>
      <c r="OML2" s="74"/>
      <c r="OMM2" s="74"/>
      <c r="OMN2" s="74"/>
      <c r="OMO2" s="74"/>
      <c r="OMP2" s="74"/>
      <c r="OMQ2" s="74"/>
      <c r="OMR2" s="74"/>
      <c r="OMS2" s="74"/>
      <c r="OMT2" s="74"/>
      <c r="OMU2" s="74"/>
      <c r="OMV2" s="74"/>
      <c r="OMW2" s="74"/>
      <c r="OMX2" s="74"/>
      <c r="OMY2" s="74"/>
      <c r="OMZ2" s="74"/>
      <c r="ONA2" s="74"/>
      <c r="ONB2" s="74"/>
      <c r="ONC2" s="74"/>
      <c r="OND2" s="74"/>
      <c r="ONE2" s="74"/>
      <c r="ONF2" s="74"/>
      <c r="ONG2" s="74"/>
      <c r="ONH2" s="74"/>
      <c r="ONI2" s="74"/>
      <c r="ONJ2" s="74"/>
      <c r="ONK2" s="74"/>
      <c r="ONL2" s="74"/>
      <c r="ONM2" s="74"/>
      <c r="ONN2" s="74"/>
      <c r="ONO2" s="74"/>
      <c r="ONP2" s="74"/>
      <c r="ONQ2" s="74"/>
      <c r="ONR2" s="74"/>
      <c r="ONS2" s="74"/>
      <c r="ONT2" s="74"/>
      <c r="ONU2" s="74"/>
      <c r="ONV2" s="74"/>
      <c r="ONW2" s="74"/>
      <c r="ONX2" s="74"/>
      <c r="ONY2" s="74"/>
      <c r="ONZ2" s="74"/>
      <c r="OOA2" s="74"/>
      <c r="OOB2" s="74"/>
      <c r="OOC2" s="74"/>
      <c r="OOD2" s="74"/>
      <c r="OOE2" s="74"/>
      <c r="OOF2" s="74"/>
      <c r="OOG2" s="74"/>
      <c r="OOH2" s="74"/>
      <c r="OOI2" s="74"/>
      <c r="OOJ2" s="74"/>
      <c r="OOK2" s="74"/>
      <c r="OOL2" s="74"/>
      <c r="OOM2" s="74"/>
      <c r="OON2" s="74"/>
      <c r="OOO2" s="74"/>
      <c r="OOP2" s="74"/>
      <c r="OOQ2" s="74"/>
      <c r="OOR2" s="74"/>
      <c r="OOS2" s="74"/>
      <c r="OOT2" s="74"/>
      <c r="OOU2" s="74"/>
      <c r="OOV2" s="74"/>
      <c r="OOW2" s="74"/>
      <c r="OOX2" s="74"/>
      <c r="OOY2" s="74"/>
      <c r="OOZ2" s="74"/>
      <c r="OPA2" s="74"/>
      <c r="OPB2" s="74"/>
      <c r="OPC2" s="74"/>
      <c r="OPD2" s="74"/>
      <c r="OPE2" s="74"/>
      <c r="OPF2" s="74"/>
      <c r="OPG2" s="74"/>
      <c r="OPH2" s="74"/>
      <c r="OPI2" s="74"/>
      <c r="OPJ2" s="74"/>
      <c r="OPK2" s="74"/>
      <c r="OPL2" s="74"/>
      <c r="OPM2" s="74"/>
      <c r="OPN2" s="74"/>
      <c r="OPO2" s="74"/>
      <c r="OPP2" s="74"/>
      <c r="OPQ2" s="74"/>
      <c r="OPR2" s="74"/>
      <c r="OPS2" s="74"/>
      <c r="OPT2" s="74"/>
      <c r="OPU2" s="74"/>
      <c r="OPV2" s="74"/>
      <c r="OPW2" s="74"/>
      <c r="OPX2" s="74"/>
      <c r="OPY2" s="74"/>
      <c r="OPZ2" s="74"/>
      <c r="OQA2" s="74"/>
      <c r="OQB2" s="74"/>
      <c r="OQC2" s="74"/>
      <c r="OQD2" s="74"/>
      <c r="OQE2" s="74"/>
      <c r="OQF2" s="74"/>
      <c r="OQG2" s="74"/>
      <c r="OQH2" s="74"/>
      <c r="OQI2" s="74"/>
      <c r="OQJ2" s="74"/>
      <c r="OQK2" s="74"/>
      <c r="OQL2" s="74"/>
      <c r="OQM2" s="74"/>
      <c r="OQN2" s="74"/>
      <c r="OQO2" s="74"/>
      <c r="OQP2" s="74"/>
      <c r="OQQ2" s="74"/>
      <c r="OQR2" s="74"/>
      <c r="OQS2" s="74"/>
      <c r="OQT2" s="74"/>
      <c r="OQU2" s="74"/>
      <c r="OQV2" s="74"/>
      <c r="OQW2" s="74"/>
      <c r="OQX2" s="74"/>
      <c r="OQY2" s="74"/>
      <c r="OQZ2" s="74"/>
      <c r="ORA2" s="74"/>
      <c r="ORB2" s="74"/>
      <c r="ORC2" s="74"/>
      <c r="ORD2" s="74"/>
      <c r="ORE2" s="74"/>
      <c r="ORF2" s="74"/>
      <c r="ORG2" s="74"/>
      <c r="ORH2" s="74"/>
      <c r="ORI2" s="74"/>
      <c r="ORJ2" s="74"/>
      <c r="ORK2" s="74"/>
      <c r="ORL2" s="74"/>
      <c r="ORM2" s="74"/>
      <c r="ORN2" s="74"/>
      <c r="ORO2" s="74"/>
      <c r="ORP2" s="74"/>
      <c r="ORQ2" s="74"/>
      <c r="ORR2" s="74"/>
      <c r="ORS2" s="74"/>
      <c r="ORT2" s="74"/>
      <c r="ORU2" s="74"/>
      <c r="ORV2" s="74"/>
      <c r="ORW2" s="74"/>
      <c r="ORX2" s="74"/>
      <c r="ORY2" s="74"/>
      <c r="ORZ2" s="74"/>
      <c r="OSA2" s="74"/>
      <c r="OSB2" s="74"/>
      <c r="OSC2" s="74"/>
      <c r="OSD2" s="74"/>
      <c r="OSE2" s="74"/>
      <c r="OSF2" s="74"/>
      <c r="OSG2" s="74"/>
      <c r="OSH2" s="74"/>
      <c r="OSI2" s="74"/>
      <c r="OSJ2" s="74"/>
      <c r="OSK2" s="74"/>
      <c r="OSL2" s="74"/>
      <c r="OSM2" s="74"/>
      <c r="OSN2" s="74"/>
      <c r="OSO2" s="74"/>
      <c r="OSP2" s="74"/>
      <c r="OSQ2" s="74"/>
      <c r="OSR2" s="74"/>
      <c r="OSS2" s="74"/>
      <c r="OST2" s="74"/>
      <c r="OSU2" s="74"/>
      <c r="OSV2" s="74"/>
      <c r="OSW2" s="74"/>
      <c r="OSX2" s="74"/>
      <c r="OSY2" s="74"/>
      <c r="OSZ2" s="74"/>
      <c r="OTA2" s="74"/>
      <c r="OTB2" s="74"/>
      <c r="OTC2" s="74"/>
      <c r="OTD2" s="74"/>
      <c r="OTE2" s="74"/>
      <c r="OTF2" s="74"/>
      <c r="OTG2" s="74"/>
      <c r="OTH2" s="74"/>
      <c r="OTI2" s="74"/>
      <c r="OTJ2" s="74"/>
      <c r="OTK2" s="74"/>
      <c r="OTL2" s="74"/>
      <c r="OTM2" s="74"/>
      <c r="OTN2" s="74"/>
      <c r="OTO2" s="74"/>
      <c r="OTP2" s="74"/>
      <c r="OTQ2" s="74"/>
      <c r="OTR2" s="74"/>
      <c r="OTS2" s="74"/>
      <c r="OTT2" s="74"/>
      <c r="OTU2" s="74"/>
      <c r="OTV2" s="74"/>
      <c r="OTW2" s="74"/>
      <c r="OTX2" s="74"/>
      <c r="OTY2" s="74"/>
      <c r="OTZ2" s="74"/>
      <c r="OUA2" s="74"/>
      <c r="OUB2" s="74"/>
      <c r="OUC2" s="74"/>
      <c r="OUD2" s="74"/>
      <c r="OUE2" s="74"/>
      <c r="OUF2" s="74"/>
      <c r="OUG2" s="74"/>
      <c r="OUH2" s="74"/>
      <c r="OUI2" s="74"/>
      <c r="OUJ2" s="74"/>
      <c r="OUK2" s="74"/>
      <c r="OUL2" s="74"/>
      <c r="OUM2" s="74"/>
      <c r="OUN2" s="74"/>
      <c r="OUO2" s="74"/>
      <c r="OUP2" s="74"/>
      <c r="OUQ2" s="74"/>
      <c r="OUR2" s="74"/>
      <c r="OUS2" s="74"/>
      <c r="OUT2" s="74"/>
      <c r="OUU2" s="74"/>
      <c r="OUV2" s="74"/>
      <c r="OUW2" s="74"/>
      <c r="OUX2" s="74"/>
      <c r="OUY2" s="74"/>
      <c r="OUZ2" s="74"/>
      <c r="OVA2" s="74"/>
      <c r="OVB2" s="74"/>
      <c r="OVC2" s="74"/>
      <c r="OVD2" s="74"/>
      <c r="OVE2" s="74"/>
      <c r="OVF2" s="74"/>
      <c r="OVG2" s="74"/>
      <c r="OVH2" s="74"/>
      <c r="OVI2" s="74"/>
      <c r="OVJ2" s="74"/>
      <c r="OVK2" s="74"/>
      <c r="OVL2" s="74"/>
      <c r="OVM2" s="74"/>
      <c r="OVN2" s="74"/>
      <c r="OVO2" s="74"/>
      <c r="OVP2" s="74"/>
      <c r="OVQ2" s="74"/>
      <c r="OVR2" s="74"/>
      <c r="OVS2" s="74"/>
      <c r="OVT2" s="74"/>
      <c r="OVU2" s="74"/>
      <c r="OVV2" s="74"/>
      <c r="OVW2" s="74"/>
      <c r="OVX2" s="74"/>
      <c r="OVY2" s="74"/>
      <c r="OVZ2" s="74"/>
      <c r="OWA2" s="74"/>
      <c r="OWB2" s="74"/>
      <c r="OWC2" s="74"/>
      <c r="OWD2" s="74"/>
      <c r="OWE2" s="74"/>
      <c r="OWF2" s="74"/>
      <c r="OWG2" s="74"/>
      <c r="OWH2" s="74"/>
      <c r="OWI2" s="74"/>
      <c r="OWJ2" s="74"/>
      <c r="OWK2" s="74"/>
      <c r="OWL2" s="74"/>
      <c r="OWM2" s="74"/>
      <c r="OWN2" s="74"/>
      <c r="OWO2" s="74"/>
      <c r="OWP2" s="74"/>
      <c r="OWQ2" s="74"/>
      <c r="OWR2" s="74"/>
      <c r="OWS2" s="74"/>
      <c r="OWT2" s="74"/>
      <c r="OWU2" s="74"/>
      <c r="OWV2" s="74"/>
      <c r="OWW2" s="74"/>
      <c r="OWX2" s="74"/>
      <c r="OWY2" s="74"/>
      <c r="OWZ2" s="74"/>
      <c r="OXA2" s="74"/>
      <c r="OXB2" s="74"/>
      <c r="OXC2" s="74"/>
      <c r="OXD2" s="74"/>
      <c r="OXE2" s="74"/>
      <c r="OXF2" s="74"/>
      <c r="OXG2" s="74"/>
      <c r="OXH2" s="74"/>
      <c r="OXI2" s="74"/>
      <c r="OXJ2" s="74"/>
      <c r="OXK2" s="74"/>
      <c r="OXL2" s="74"/>
      <c r="OXM2" s="74"/>
      <c r="OXN2" s="74"/>
      <c r="OXO2" s="74"/>
      <c r="OXP2" s="74"/>
      <c r="OXQ2" s="74"/>
      <c r="OXR2" s="74"/>
      <c r="OXS2" s="74"/>
      <c r="OXT2" s="74"/>
      <c r="OXU2" s="74"/>
      <c r="OXV2" s="74"/>
      <c r="OXW2" s="74"/>
      <c r="OXX2" s="74"/>
      <c r="OXY2" s="74"/>
      <c r="OXZ2" s="74"/>
      <c r="OYA2" s="74"/>
      <c r="OYB2" s="74"/>
      <c r="OYC2" s="74"/>
      <c r="OYD2" s="74"/>
      <c r="OYE2" s="74"/>
      <c r="OYF2" s="74"/>
      <c r="OYG2" s="74"/>
      <c r="OYH2" s="74"/>
      <c r="OYI2" s="74"/>
      <c r="OYJ2" s="74"/>
      <c r="OYK2" s="74"/>
      <c r="OYL2" s="74"/>
      <c r="OYM2" s="74"/>
      <c r="OYN2" s="74"/>
      <c r="OYO2" s="74"/>
      <c r="OYP2" s="74"/>
      <c r="OYQ2" s="74"/>
      <c r="OYR2" s="74"/>
      <c r="OYS2" s="74"/>
      <c r="OYT2" s="74"/>
      <c r="OYU2" s="74"/>
      <c r="OYV2" s="74"/>
      <c r="OYW2" s="74"/>
      <c r="OYX2" s="74"/>
      <c r="OYY2" s="74"/>
      <c r="OYZ2" s="74"/>
      <c r="OZA2" s="74"/>
      <c r="OZB2" s="74"/>
      <c r="OZC2" s="74"/>
      <c r="OZD2" s="74"/>
      <c r="OZE2" s="74"/>
      <c r="OZF2" s="74"/>
      <c r="OZG2" s="74"/>
      <c r="OZH2" s="74"/>
      <c r="OZI2" s="74"/>
      <c r="OZJ2" s="74"/>
      <c r="OZK2" s="74"/>
      <c r="OZL2" s="74"/>
      <c r="OZM2" s="74"/>
      <c r="OZN2" s="74"/>
      <c r="OZO2" s="74"/>
      <c r="OZP2" s="74"/>
      <c r="OZQ2" s="74"/>
      <c r="OZR2" s="74"/>
      <c r="OZS2" s="74"/>
      <c r="OZT2" s="74"/>
      <c r="OZU2" s="74"/>
      <c r="OZV2" s="74"/>
      <c r="OZW2" s="74"/>
      <c r="OZX2" s="74"/>
      <c r="OZY2" s="74"/>
      <c r="OZZ2" s="74"/>
      <c r="PAA2" s="74"/>
      <c r="PAB2" s="74"/>
      <c r="PAC2" s="74"/>
      <c r="PAD2" s="74"/>
      <c r="PAE2" s="74"/>
      <c r="PAF2" s="74"/>
      <c r="PAG2" s="74"/>
      <c r="PAH2" s="74"/>
      <c r="PAI2" s="74"/>
      <c r="PAJ2" s="74"/>
      <c r="PAK2" s="74"/>
      <c r="PAL2" s="74"/>
      <c r="PAM2" s="74"/>
      <c r="PAN2" s="74"/>
      <c r="PAO2" s="74"/>
      <c r="PAP2" s="74"/>
      <c r="PAQ2" s="74"/>
      <c r="PAR2" s="74"/>
      <c r="PAS2" s="74"/>
      <c r="PAT2" s="74"/>
      <c r="PAU2" s="74"/>
      <c r="PAV2" s="74"/>
      <c r="PAW2" s="74"/>
      <c r="PAX2" s="74"/>
      <c r="PAY2" s="74"/>
      <c r="PAZ2" s="74"/>
      <c r="PBA2" s="74"/>
      <c r="PBB2" s="74"/>
      <c r="PBC2" s="74"/>
      <c r="PBD2" s="74"/>
      <c r="PBE2" s="74"/>
      <c r="PBF2" s="74"/>
      <c r="PBG2" s="74"/>
      <c r="PBH2" s="74"/>
      <c r="PBI2" s="74"/>
      <c r="PBJ2" s="74"/>
      <c r="PBK2" s="74"/>
      <c r="PBL2" s="74"/>
      <c r="PBM2" s="74"/>
      <c r="PBN2" s="74"/>
      <c r="PBO2" s="74"/>
      <c r="PBP2" s="74"/>
      <c r="PBQ2" s="74"/>
      <c r="PBR2" s="74"/>
      <c r="PBS2" s="74"/>
      <c r="PBT2" s="74"/>
      <c r="PBU2" s="74"/>
      <c r="PBV2" s="74"/>
      <c r="PBW2" s="74"/>
      <c r="PBX2" s="74"/>
      <c r="PBY2" s="74"/>
      <c r="PBZ2" s="74"/>
      <c r="PCA2" s="74"/>
      <c r="PCB2" s="74"/>
      <c r="PCC2" s="74"/>
      <c r="PCD2" s="74"/>
      <c r="PCE2" s="74"/>
      <c r="PCF2" s="74"/>
      <c r="PCG2" s="74"/>
      <c r="PCH2" s="74"/>
      <c r="PCI2" s="74"/>
      <c r="PCJ2" s="74"/>
      <c r="PCK2" s="74"/>
      <c r="PCL2" s="74"/>
      <c r="PCM2" s="74"/>
      <c r="PCN2" s="74"/>
      <c r="PCO2" s="74"/>
      <c r="PCP2" s="74"/>
      <c r="PCQ2" s="74"/>
      <c r="PCR2" s="74"/>
      <c r="PCS2" s="74"/>
      <c r="PCT2" s="74"/>
      <c r="PCU2" s="74"/>
      <c r="PCV2" s="74"/>
      <c r="PCW2" s="74"/>
      <c r="PCX2" s="74"/>
      <c r="PCY2" s="74"/>
      <c r="PCZ2" s="74"/>
      <c r="PDA2" s="74"/>
      <c r="PDB2" s="74"/>
      <c r="PDC2" s="74"/>
      <c r="PDD2" s="74"/>
      <c r="PDE2" s="74"/>
      <c r="PDF2" s="74"/>
      <c r="PDG2" s="74"/>
      <c r="PDH2" s="74"/>
      <c r="PDI2" s="74"/>
      <c r="PDJ2" s="74"/>
      <c r="PDK2" s="74"/>
      <c r="PDL2" s="74"/>
      <c r="PDM2" s="74"/>
      <c r="PDN2" s="74"/>
      <c r="PDO2" s="74"/>
      <c r="PDP2" s="74"/>
      <c r="PDQ2" s="74"/>
      <c r="PDR2" s="74"/>
      <c r="PDS2" s="74"/>
      <c r="PDT2" s="74"/>
      <c r="PDU2" s="74"/>
      <c r="PDV2" s="74"/>
      <c r="PDW2" s="74"/>
      <c r="PDX2" s="74"/>
      <c r="PDY2" s="74"/>
      <c r="PDZ2" s="74"/>
      <c r="PEA2" s="74"/>
      <c r="PEB2" s="74"/>
      <c r="PEC2" s="74"/>
      <c r="PED2" s="74"/>
      <c r="PEE2" s="74"/>
      <c r="PEF2" s="74"/>
      <c r="PEG2" s="74"/>
      <c r="PEH2" s="74"/>
      <c r="PEI2" s="74"/>
      <c r="PEJ2" s="74"/>
      <c r="PEK2" s="74"/>
      <c r="PEL2" s="74"/>
      <c r="PEM2" s="74"/>
      <c r="PEN2" s="74"/>
      <c r="PEO2" s="74"/>
      <c r="PEP2" s="74"/>
      <c r="PEQ2" s="74"/>
      <c r="PER2" s="74"/>
      <c r="PES2" s="74"/>
      <c r="PET2" s="74"/>
      <c r="PEU2" s="74"/>
      <c r="PEV2" s="74"/>
      <c r="PEW2" s="74"/>
      <c r="PEX2" s="74"/>
      <c r="PEY2" s="74"/>
      <c r="PEZ2" s="74"/>
      <c r="PFA2" s="74"/>
      <c r="PFB2" s="74"/>
      <c r="PFC2" s="74"/>
      <c r="PFD2" s="74"/>
      <c r="PFE2" s="74"/>
      <c r="PFF2" s="74"/>
      <c r="PFG2" s="74"/>
      <c r="PFH2" s="74"/>
      <c r="PFI2" s="74"/>
      <c r="PFJ2" s="74"/>
      <c r="PFK2" s="74"/>
      <c r="PFL2" s="74"/>
      <c r="PFM2" s="74"/>
      <c r="PFN2" s="74"/>
      <c r="PFO2" s="74"/>
      <c r="PFP2" s="74"/>
      <c r="PFQ2" s="74"/>
      <c r="PFR2" s="74"/>
      <c r="PFS2" s="74"/>
      <c r="PFT2" s="74"/>
      <c r="PFU2" s="74"/>
      <c r="PFV2" s="74"/>
      <c r="PFW2" s="74"/>
      <c r="PFX2" s="74"/>
      <c r="PFY2" s="74"/>
      <c r="PFZ2" s="74"/>
      <c r="PGA2" s="74"/>
      <c r="PGB2" s="74"/>
      <c r="PGC2" s="74"/>
      <c r="PGD2" s="74"/>
      <c r="PGE2" s="74"/>
      <c r="PGF2" s="74"/>
      <c r="PGG2" s="74"/>
      <c r="PGH2" s="74"/>
      <c r="PGI2" s="74"/>
      <c r="PGJ2" s="74"/>
      <c r="PGK2" s="74"/>
      <c r="PGL2" s="74"/>
      <c r="PGM2" s="74"/>
      <c r="PGN2" s="74"/>
      <c r="PGO2" s="74"/>
      <c r="PGP2" s="74"/>
      <c r="PGQ2" s="74"/>
      <c r="PGR2" s="74"/>
      <c r="PGS2" s="74"/>
      <c r="PGT2" s="74"/>
      <c r="PGU2" s="74"/>
      <c r="PGV2" s="74"/>
      <c r="PGW2" s="74"/>
      <c r="PGX2" s="74"/>
      <c r="PGY2" s="74"/>
      <c r="PGZ2" s="74"/>
      <c r="PHA2" s="74"/>
      <c r="PHB2" s="74"/>
      <c r="PHC2" s="74"/>
      <c r="PHD2" s="74"/>
      <c r="PHE2" s="74"/>
      <c r="PHF2" s="74"/>
      <c r="PHG2" s="74"/>
      <c r="PHH2" s="74"/>
      <c r="PHI2" s="74"/>
      <c r="PHJ2" s="74"/>
      <c r="PHK2" s="74"/>
      <c r="PHL2" s="74"/>
      <c r="PHM2" s="74"/>
      <c r="PHN2" s="74"/>
      <c r="PHO2" s="74"/>
      <c r="PHP2" s="74"/>
      <c r="PHQ2" s="74"/>
      <c r="PHR2" s="74"/>
      <c r="PHS2" s="74"/>
      <c r="PHT2" s="74"/>
      <c r="PHU2" s="74"/>
      <c r="PHV2" s="74"/>
      <c r="PHW2" s="74"/>
      <c r="PHX2" s="74"/>
      <c r="PHY2" s="74"/>
      <c r="PHZ2" s="74"/>
      <c r="PIA2" s="74"/>
      <c r="PIB2" s="74"/>
      <c r="PIC2" s="74"/>
      <c r="PID2" s="74"/>
      <c r="PIE2" s="74"/>
      <c r="PIF2" s="74"/>
      <c r="PIG2" s="74"/>
      <c r="PIH2" s="74"/>
      <c r="PII2" s="74"/>
      <c r="PIJ2" s="74"/>
      <c r="PIK2" s="74"/>
      <c r="PIL2" s="74"/>
      <c r="PIM2" s="74"/>
      <c r="PIN2" s="74"/>
      <c r="PIO2" s="74"/>
      <c r="PIP2" s="74"/>
      <c r="PIQ2" s="74"/>
      <c r="PIR2" s="74"/>
      <c r="PIS2" s="74"/>
      <c r="PIT2" s="74"/>
      <c r="PIU2" s="74"/>
      <c r="PIV2" s="74"/>
      <c r="PIW2" s="74"/>
      <c r="PIX2" s="74"/>
      <c r="PIY2" s="74"/>
      <c r="PIZ2" s="74"/>
      <c r="PJA2" s="74"/>
      <c r="PJB2" s="74"/>
      <c r="PJC2" s="74"/>
      <c r="PJD2" s="74"/>
      <c r="PJE2" s="74"/>
      <c r="PJF2" s="74"/>
      <c r="PJG2" s="74"/>
      <c r="PJH2" s="74"/>
      <c r="PJI2" s="74"/>
      <c r="PJJ2" s="74"/>
      <c r="PJK2" s="74"/>
      <c r="PJL2" s="74"/>
      <c r="PJM2" s="74"/>
      <c r="PJN2" s="74"/>
      <c r="PJO2" s="74"/>
      <c r="PJP2" s="74"/>
      <c r="PJQ2" s="74"/>
      <c r="PJR2" s="74"/>
      <c r="PJS2" s="74"/>
      <c r="PJT2" s="74"/>
      <c r="PJU2" s="74"/>
      <c r="PJV2" s="74"/>
      <c r="PJW2" s="74"/>
      <c r="PJX2" s="74"/>
      <c r="PJY2" s="74"/>
      <c r="PJZ2" s="74"/>
      <c r="PKA2" s="74"/>
      <c r="PKB2" s="74"/>
      <c r="PKC2" s="74"/>
      <c r="PKD2" s="74"/>
      <c r="PKE2" s="74"/>
      <c r="PKF2" s="74"/>
      <c r="PKG2" s="74"/>
      <c r="PKH2" s="74"/>
      <c r="PKI2" s="74"/>
      <c r="PKJ2" s="74"/>
      <c r="PKK2" s="74"/>
      <c r="PKL2" s="74"/>
      <c r="PKM2" s="74"/>
      <c r="PKN2" s="74"/>
      <c r="PKO2" s="74"/>
      <c r="PKP2" s="74"/>
      <c r="PKQ2" s="74"/>
      <c r="PKR2" s="74"/>
      <c r="PKS2" s="74"/>
      <c r="PKT2" s="74"/>
      <c r="PKU2" s="74"/>
      <c r="PKV2" s="74"/>
      <c r="PKW2" s="74"/>
      <c r="PKX2" s="74"/>
      <c r="PKY2" s="74"/>
      <c r="PKZ2" s="74"/>
      <c r="PLA2" s="74"/>
      <c r="PLB2" s="74"/>
      <c r="PLC2" s="74"/>
      <c r="PLD2" s="74"/>
      <c r="PLE2" s="74"/>
      <c r="PLF2" s="74"/>
      <c r="PLG2" s="74"/>
      <c r="PLH2" s="74"/>
      <c r="PLI2" s="74"/>
      <c r="PLJ2" s="74"/>
      <c r="PLK2" s="74"/>
      <c r="PLL2" s="74"/>
      <c r="PLM2" s="74"/>
      <c r="PLN2" s="74"/>
      <c r="PLO2" s="74"/>
      <c r="PLP2" s="74"/>
      <c r="PLQ2" s="74"/>
      <c r="PLR2" s="74"/>
      <c r="PLS2" s="74"/>
      <c r="PLT2" s="74"/>
      <c r="PLU2" s="74"/>
      <c r="PLV2" s="74"/>
      <c r="PLW2" s="74"/>
      <c r="PLX2" s="74"/>
      <c r="PLY2" s="74"/>
      <c r="PLZ2" s="74"/>
      <c r="PMA2" s="74"/>
      <c r="PMB2" s="74"/>
      <c r="PMC2" s="74"/>
      <c r="PMD2" s="74"/>
      <c r="PME2" s="74"/>
      <c r="PMF2" s="74"/>
      <c r="PMG2" s="74"/>
      <c r="PMH2" s="74"/>
      <c r="PMI2" s="74"/>
      <c r="PMJ2" s="74"/>
      <c r="PMK2" s="74"/>
      <c r="PML2" s="74"/>
      <c r="PMM2" s="74"/>
      <c r="PMN2" s="74"/>
      <c r="PMO2" s="74"/>
      <c r="PMP2" s="74"/>
      <c r="PMQ2" s="74"/>
      <c r="PMR2" s="74"/>
      <c r="PMS2" s="74"/>
      <c r="PMT2" s="74"/>
      <c r="PMU2" s="74"/>
      <c r="PMV2" s="74"/>
      <c r="PMW2" s="74"/>
      <c r="PMX2" s="74"/>
      <c r="PMY2" s="74"/>
      <c r="PMZ2" s="74"/>
      <c r="PNA2" s="74"/>
      <c r="PNB2" s="74"/>
      <c r="PNC2" s="74"/>
      <c r="PND2" s="74"/>
      <c r="PNE2" s="74"/>
      <c r="PNF2" s="74"/>
      <c r="PNG2" s="74"/>
      <c r="PNH2" s="74"/>
      <c r="PNI2" s="74"/>
      <c r="PNJ2" s="74"/>
      <c r="PNK2" s="74"/>
      <c r="PNL2" s="74"/>
      <c r="PNM2" s="74"/>
      <c r="PNN2" s="74"/>
      <c r="PNO2" s="74"/>
      <c r="PNP2" s="74"/>
      <c r="PNQ2" s="74"/>
      <c r="PNR2" s="74"/>
      <c r="PNS2" s="74"/>
      <c r="PNT2" s="74"/>
      <c r="PNU2" s="74"/>
      <c r="PNV2" s="74"/>
      <c r="PNW2" s="74"/>
      <c r="PNX2" s="74"/>
      <c r="PNY2" s="74"/>
      <c r="PNZ2" s="74"/>
      <c r="POA2" s="74"/>
      <c r="POB2" s="74"/>
      <c r="POC2" s="74"/>
      <c r="POD2" s="74"/>
      <c r="POE2" s="74"/>
      <c r="POF2" s="74"/>
      <c r="POG2" s="74"/>
      <c r="POH2" s="74"/>
      <c r="POI2" s="74"/>
      <c r="POJ2" s="74"/>
      <c r="POK2" s="74"/>
      <c r="POL2" s="74"/>
      <c r="POM2" s="74"/>
      <c r="PON2" s="74"/>
      <c r="POO2" s="74"/>
      <c r="POP2" s="74"/>
      <c r="POQ2" s="74"/>
      <c r="POR2" s="74"/>
      <c r="POS2" s="74"/>
      <c r="POT2" s="74"/>
      <c r="POU2" s="74"/>
      <c r="POV2" s="74"/>
      <c r="POW2" s="74"/>
      <c r="POX2" s="74"/>
      <c r="POY2" s="74"/>
      <c r="POZ2" s="74"/>
      <c r="PPA2" s="74"/>
      <c r="PPB2" s="74"/>
      <c r="PPC2" s="74"/>
      <c r="PPD2" s="74"/>
      <c r="PPE2" s="74"/>
      <c r="PPF2" s="74"/>
      <c r="PPG2" s="74"/>
      <c r="PPH2" s="74"/>
      <c r="PPI2" s="74"/>
      <c r="PPJ2" s="74"/>
      <c r="PPK2" s="74"/>
      <c r="PPL2" s="74"/>
      <c r="PPM2" s="74"/>
      <c r="PPN2" s="74"/>
      <c r="PPO2" s="74"/>
      <c r="PPP2" s="74"/>
      <c r="PPQ2" s="74"/>
      <c r="PPR2" s="74"/>
      <c r="PPS2" s="74"/>
      <c r="PPT2" s="74"/>
      <c r="PPU2" s="74"/>
      <c r="PPV2" s="74"/>
      <c r="PPW2" s="74"/>
      <c r="PPX2" s="74"/>
      <c r="PPY2" s="74"/>
      <c r="PPZ2" s="74"/>
      <c r="PQA2" s="74"/>
      <c r="PQB2" s="74"/>
      <c r="PQC2" s="74"/>
      <c r="PQD2" s="74"/>
      <c r="PQE2" s="74"/>
      <c r="PQF2" s="74"/>
      <c r="PQG2" s="74"/>
      <c r="PQH2" s="74"/>
      <c r="PQI2" s="74"/>
      <c r="PQJ2" s="74"/>
      <c r="PQK2" s="74"/>
      <c r="PQL2" s="74"/>
      <c r="PQM2" s="74"/>
      <c r="PQN2" s="74"/>
      <c r="PQO2" s="74"/>
      <c r="PQP2" s="74"/>
      <c r="PQQ2" s="74"/>
      <c r="PQR2" s="74"/>
      <c r="PQS2" s="74"/>
      <c r="PQT2" s="74"/>
      <c r="PQU2" s="74"/>
      <c r="PQV2" s="74"/>
      <c r="PQW2" s="74"/>
      <c r="PQX2" s="74"/>
      <c r="PQY2" s="74"/>
      <c r="PQZ2" s="74"/>
      <c r="PRA2" s="74"/>
      <c r="PRB2" s="74"/>
      <c r="PRC2" s="74"/>
      <c r="PRD2" s="74"/>
      <c r="PRE2" s="74"/>
      <c r="PRF2" s="74"/>
      <c r="PRG2" s="74"/>
      <c r="PRH2" s="74"/>
      <c r="PRI2" s="74"/>
      <c r="PRJ2" s="74"/>
      <c r="PRK2" s="74"/>
      <c r="PRL2" s="74"/>
      <c r="PRM2" s="74"/>
      <c r="PRN2" s="74"/>
      <c r="PRO2" s="74"/>
      <c r="PRP2" s="74"/>
      <c r="PRQ2" s="74"/>
      <c r="PRR2" s="74"/>
      <c r="PRS2" s="74"/>
      <c r="PRT2" s="74"/>
      <c r="PRU2" s="74"/>
      <c r="PRV2" s="74"/>
      <c r="PRW2" s="74"/>
      <c r="PRX2" s="74"/>
      <c r="PRY2" s="74"/>
      <c r="PRZ2" s="74"/>
      <c r="PSA2" s="74"/>
      <c r="PSB2" s="74"/>
      <c r="PSC2" s="74"/>
      <c r="PSD2" s="74"/>
      <c r="PSE2" s="74"/>
      <c r="PSF2" s="74"/>
      <c r="PSG2" s="74"/>
      <c r="PSH2" s="74"/>
      <c r="PSI2" s="74"/>
      <c r="PSJ2" s="74"/>
      <c r="PSK2" s="74"/>
      <c r="PSL2" s="74"/>
      <c r="PSM2" s="74"/>
      <c r="PSN2" s="74"/>
      <c r="PSO2" s="74"/>
      <c r="PSP2" s="74"/>
      <c r="PSQ2" s="74"/>
      <c r="PSR2" s="74"/>
      <c r="PSS2" s="74"/>
      <c r="PST2" s="74"/>
      <c r="PSU2" s="74"/>
      <c r="PSV2" s="74"/>
      <c r="PSW2" s="74"/>
      <c r="PSX2" s="74"/>
      <c r="PSY2" s="74"/>
      <c r="PSZ2" s="74"/>
      <c r="PTA2" s="74"/>
      <c r="PTB2" s="74"/>
      <c r="PTC2" s="74"/>
      <c r="PTD2" s="74"/>
      <c r="PTE2" s="74"/>
      <c r="PTF2" s="74"/>
      <c r="PTG2" s="74"/>
      <c r="PTH2" s="74"/>
      <c r="PTI2" s="74"/>
      <c r="PTJ2" s="74"/>
      <c r="PTK2" s="74"/>
      <c r="PTL2" s="74"/>
      <c r="PTM2" s="74"/>
      <c r="PTN2" s="74"/>
      <c r="PTO2" s="74"/>
      <c r="PTP2" s="74"/>
      <c r="PTQ2" s="74"/>
      <c r="PTR2" s="74"/>
      <c r="PTS2" s="74"/>
      <c r="PTT2" s="74"/>
      <c r="PTU2" s="74"/>
      <c r="PTV2" s="74"/>
      <c r="PTW2" s="74"/>
      <c r="PTX2" s="74"/>
      <c r="PTY2" s="74"/>
      <c r="PTZ2" s="74"/>
      <c r="PUA2" s="74"/>
      <c r="PUB2" s="74"/>
      <c r="PUC2" s="74"/>
      <c r="PUD2" s="74"/>
      <c r="PUE2" s="74"/>
      <c r="PUF2" s="74"/>
      <c r="PUG2" s="74"/>
      <c r="PUH2" s="74"/>
      <c r="PUI2" s="74"/>
      <c r="PUJ2" s="74"/>
      <c r="PUK2" s="74"/>
      <c r="PUL2" s="74"/>
      <c r="PUM2" s="74"/>
      <c r="PUN2" s="74"/>
      <c r="PUO2" s="74"/>
      <c r="PUP2" s="74"/>
      <c r="PUQ2" s="74"/>
      <c r="PUR2" s="74"/>
      <c r="PUS2" s="74"/>
      <c r="PUT2" s="74"/>
      <c r="PUU2" s="74"/>
      <c r="PUV2" s="74"/>
      <c r="PUW2" s="74"/>
      <c r="PUX2" s="74"/>
      <c r="PUY2" s="74"/>
      <c r="PUZ2" s="74"/>
      <c r="PVA2" s="74"/>
      <c r="PVB2" s="74"/>
      <c r="PVC2" s="74"/>
      <c r="PVD2" s="74"/>
      <c r="PVE2" s="74"/>
      <c r="PVF2" s="74"/>
      <c r="PVG2" s="74"/>
      <c r="PVH2" s="74"/>
      <c r="PVI2" s="74"/>
      <c r="PVJ2" s="74"/>
      <c r="PVK2" s="74"/>
      <c r="PVL2" s="74"/>
      <c r="PVM2" s="74"/>
      <c r="PVN2" s="74"/>
      <c r="PVO2" s="74"/>
      <c r="PVP2" s="74"/>
      <c r="PVQ2" s="74"/>
      <c r="PVR2" s="74"/>
      <c r="PVS2" s="74"/>
      <c r="PVT2" s="74"/>
      <c r="PVU2" s="74"/>
      <c r="PVV2" s="74"/>
      <c r="PVW2" s="74"/>
      <c r="PVX2" s="74"/>
      <c r="PVY2" s="74"/>
      <c r="PVZ2" s="74"/>
      <c r="PWA2" s="74"/>
      <c r="PWB2" s="74"/>
      <c r="PWC2" s="74"/>
      <c r="PWD2" s="74"/>
      <c r="PWE2" s="74"/>
      <c r="PWF2" s="74"/>
      <c r="PWG2" s="74"/>
      <c r="PWH2" s="74"/>
      <c r="PWI2" s="74"/>
      <c r="PWJ2" s="74"/>
      <c r="PWK2" s="74"/>
      <c r="PWL2" s="74"/>
      <c r="PWM2" s="74"/>
      <c r="PWN2" s="74"/>
      <c r="PWO2" s="74"/>
      <c r="PWP2" s="74"/>
      <c r="PWQ2" s="74"/>
      <c r="PWR2" s="74"/>
      <c r="PWS2" s="74"/>
      <c r="PWT2" s="74"/>
      <c r="PWU2" s="74"/>
      <c r="PWV2" s="74"/>
      <c r="PWW2" s="74"/>
      <c r="PWX2" s="74"/>
      <c r="PWY2" s="74"/>
      <c r="PWZ2" s="74"/>
      <c r="PXA2" s="74"/>
      <c r="PXB2" s="74"/>
      <c r="PXC2" s="74"/>
      <c r="PXD2" s="74"/>
      <c r="PXE2" s="74"/>
      <c r="PXF2" s="74"/>
      <c r="PXG2" s="74"/>
      <c r="PXH2" s="74"/>
      <c r="PXI2" s="74"/>
      <c r="PXJ2" s="74"/>
      <c r="PXK2" s="74"/>
      <c r="PXL2" s="74"/>
      <c r="PXM2" s="74"/>
      <c r="PXN2" s="74"/>
      <c r="PXO2" s="74"/>
      <c r="PXP2" s="74"/>
      <c r="PXQ2" s="74"/>
      <c r="PXR2" s="74"/>
      <c r="PXS2" s="74"/>
      <c r="PXT2" s="74"/>
      <c r="PXU2" s="74"/>
      <c r="PXV2" s="74"/>
      <c r="PXW2" s="74"/>
      <c r="PXX2" s="74"/>
      <c r="PXY2" s="74"/>
      <c r="PXZ2" s="74"/>
      <c r="PYA2" s="74"/>
      <c r="PYB2" s="74"/>
      <c r="PYC2" s="74"/>
      <c r="PYD2" s="74"/>
      <c r="PYE2" s="74"/>
      <c r="PYF2" s="74"/>
      <c r="PYG2" s="74"/>
      <c r="PYH2" s="74"/>
      <c r="PYI2" s="74"/>
      <c r="PYJ2" s="74"/>
      <c r="PYK2" s="74"/>
      <c r="PYL2" s="74"/>
      <c r="PYM2" s="74"/>
      <c r="PYN2" s="74"/>
      <c r="PYO2" s="74"/>
      <c r="PYP2" s="74"/>
      <c r="PYQ2" s="74"/>
      <c r="PYR2" s="74"/>
      <c r="PYS2" s="74"/>
      <c r="PYT2" s="74"/>
      <c r="PYU2" s="74"/>
      <c r="PYV2" s="74"/>
      <c r="PYW2" s="74"/>
      <c r="PYX2" s="74"/>
      <c r="PYY2" s="74"/>
      <c r="PYZ2" s="74"/>
      <c r="PZA2" s="74"/>
      <c r="PZB2" s="74"/>
      <c r="PZC2" s="74"/>
      <c r="PZD2" s="74"/>
      <c r="PZE2" s="74"/>
      <c r="PZF2" s="74"/>
      <c r="PZG2" s="74"/>
      <c r="PZH2" s="74"/>
      <c r="PZI2" s="74"/>
      <c r="PZJ2" s="74"/>
      <c r="PZK2" s="74"/>
      <c r="PZL2" s="74"/>
      <c r="PZM2" s="74"/>
      <c r="PZN2" s="74"/>
      <c r="PZO2" s="74"/>
      <c r="PZP2" s="74"/>
      <c r="PZQ2" s="74"/>
      <c r="PZR2" s="74"/>
      <c r="PZS2" s="74"/>
      <c r="PZT2" s="74"/>
      <c r="PZU2" s="74"/>
      <c r="PZV2" s="74"/>
      <c r="PZW2" s="74"/>
      <c r="PZX2" s="74"/>
      <c r="PZY2" s="74"/>
      <c r="PZZ2" s="74"/>
      <c r="QAA2" s="74"/>
      <c r="QAB2" s="74"/>
      <c r="QAC2" s="74"/>
      <c r="QAD2" s="74"/>
      <c r="QAE2" s="74"/>
      <c r="QAF2" s="74"/>
      <c r="QAG2" s="74"/>
      <c r="QAH2" s="74"/>
      <c r="QAI2" s="74"/>
      <c r="QAJ2" s="74"/>
      <c r="QAK2" s="74"/>
      <c r="QAL2" s="74"/>
      <c r="QAM2" s="74"/>
      <c r="QAN2" s="74"/>
      <c r="QAO2" s="74"/>
      <c r="QAP2" s="74"/>
      <c r="QAQ2" s="74"/>
      <c r="QAR2" s="74"/>
      <c r="QAS2" s="74"/>
      <c r="QAT2" s="74"/>
      <c r="QAU2" s="74"/>
      <c r="QAV2" s="74"/>
      <c r="QAW2" s="74"/>
      <c r="QAX2" s="74"/>
      <c r="QAY2" s="74"/>
      <c r="QAZ2" s="74"/>
      <c r="QBA2" s="74"/>
      <c r="QBB2" s="74"/>
      <c r="QBC2" s="74"/>
      <c r="QBD2" s="74"/>
      <c r="QBE2" s="74"/>
      <c r="QBF2" s="74"/>
      <c r="QBG2" s="74"/>
      <c r="QBH2" s="74"/>
      <c r="QBI2" s="74"/>
      <c r="QBJ2" s="74"/>
      <c r="QBK2" s="74"/>
      <c r="QBL2" s="74"/>
      <c r="QBM2" s="74"/>
      <c r="QBN2" s="74"/>
      <c r="QBO2" s="74"/>
      <c r="QBP2" s="74"/>
      <c r="QBQ2" s="74"/>
      <c r="QBR2" s="74"/>
      <c r="QBS2" s="74"/>
      <c r="QBT2" s="74"/>
      <c r="QBU2" s="74"/>
      <c r="QBV2" s="74"/>
      <c r="QBW2" s="74"/>
      <c r="QBX2" s="74"/>
      <c r="QBY2" s="74"/>
      <c r="QBZ2" s="74"/>
      <c r="QCA2" s="74"/>
      <c r="QCB2" s="74"/>
      <c r="QCC2" s="74"/>
      <c r="QCD2" s="74"/>
      <c r="QCE2" s="74"/>
      <c r="QCF2" s="74"/>
      <c r="QCG2" s="74"/>
      <c r="QCH2" s="74"/>
      <c r="QCI2" s="74"/>
      <c r="QCJ2" s="74"/>
      <c r="QCK2" s="74"/>
      <c r="QCL2" s="74"/>
      <c r="QCM2" s="74"/>
      <c r="QCN2" s="74"/>
      <c r="QCO2" s="74"/>
      <c r="QCP2" s="74"/>
      <c r="QCQ2" s="74"/>
      <c r="QCR2" s="74"/>
      <c r="QCS2" s="74"/>
      <c r="QCT2" s="74"/>
      <c r="QCU2" s="74"/>
      <c r="QCV2" s="74"/>
      <c r="QCW2" s="74"/>
      <c r="QCX2" s="74"/>
      <c r="QCY2" s="74"/>
      <c r="QCZ2" s="74"/>
      <c r="QDA2" s="74"/>
      <c r="QDB2" s="74"/>
      <c r="QDC2" s="74"/>
      <c r="QDD2" s="74"/>
      <c r="QDE2" s="74"/>
      <c r="QDF2" s="74"/>
      <c r="QDG2" s="74"/>
      <c r="QDH2" s="74"/>
      <c r="QDI2" s="74"/>
      <c r="QDJ2" s="74"/>
      <c r="QDK2" s="74"/>
      <c r="QDL2" s="74"/>
      <c r="QDM2" s="74"/>
      <c r="QDN2" s="74"/>
      <c r="QDO2" s="74"/>
      <c r="QDP2" s="74"/>
      <c r="QDQ2" s="74"/>
      <c r="QDR2" s="74"/>
      <c r="QDS2" s="74"/>
      <c r="QDT2" s="74"/>
      <c r="QDU2" s="74"/>
      <c r="QDV2" s="74"/>
      <c r="QDW2" s="74"/>
      <c r="QDX2" s="74"/>
      <c r="QDY2" s="74"/>
      <c r="QDZ2" s="74"/>
      <c r="QEA2" s="74"/>
      <c r="QEB2" s="74"/>
      <c r="QEC2" s="74"/>
      <c r="QED2" s="74"/>
      <c r="QEE2" s="74"/>
      <c r="QEF2" s="74"/>
      <c r="QEG2" s="74"/>
      <c r="QEH2" s="74"/>
      <c r="QEI2" s="74"/>
      <c r="QEJ2" s="74"/>
      <c r="QEK2" s="74"/>
      <c r="QEL2" s="74"/>
      <c r="QEM2" s="74"/>
      <c r="QEN2" s="74"/>
      <c r="QEO2" s="74"/>
      <c r="QEP2" s="74"/>
      <c r="QEQ2" s="74"/>
      <c r="QER2" s="74"/>
      <c r="QES2" s="74"/>
      <c r="QET2" s="74"/>
      <c r="QEU2" s="74"/>
      <c r="QEV2" s="74"/>
      <c r="QEW2" s="74"/>
      <c r="QEX2" s="74"/>
      <c r="QEY2" s="74"/>
      <c r="QEZ2" s="74"/>
      <c r="QFA2" s="74"/>
      <c r="QFB2" s="74"/>
      <c r="QFC2" s="74"/>
      <c r="QFD2" s="74"/>
      <c r="QFE2" s="74"/>
      <c r="QFF2" s="74"/>
      <c r="QFG2" s="74"/>
      <c r="QFH2" s="74"/>
      <c r="QFI2" s="74"/>
      <c r="QFJ2" s="74"/>
      <c r="QFK2" s="74"/>
      <c r="QFL2" s="74"/>
      <c r="QFM2" s="74"/>
      <c r="QFN2" s="74"/>
      <c r="QFO2" s="74"/>
      <c r="QFP2" s="74"/>
      <c r="QFQ2" s="74"/>
      <c r="QFR2" s="74"/>
      <c r="QFS2" s="74"/>
      <c r="QFT2" s="74"/>
      <c r="QFU2" s="74"/>
      <c r="QFV2" s="74"/>
      <c r="QFW2" s="74"/>
      <c r="QFX2" s="74"/>
      <c r="QFY2" s="74"/>
      <c r="QFZ2" s="74"/>
      <c r="QGA2" s="74"/>
      <c r="QGB2" s="74"/>
      <c r="QGC2" s="74"/>
      <c r="QGD2" s="74"/>
      <c r="QGE2" s="74"/>
      <c r="QGF2" s="74"/>
      <c r="QGG2" s="74"/>
      <c r="QGH2" s="74"/>
      <c r="QGI2" s="74"/>
      <c r="QGJ2" s="74"/>
      <c r="QGK2" s="74"/>
      <c r="QGL2" s="74"/>
      <c r="QGM2" s="74"/>
      <c r="QGN2" s="74"/>
      <c r="QGO2" s="74"/>
      <c r="QGP2" s="74"/>
      <c r="QGQ2" s="74"/>
      <c r="QGR2" s="74"/>
      <c r="QGS2" s="74"/>
      <c r="QGT2" s="74"/>
      <c r="QGU2" s="74"/>
      <c r="QGV2" s="74"/>
      <c r="QGW2" s="74"/>
      <c r="QGX2" s="74"/>
      <c r="QGY2" s="74"/>
      <c r="QGZ2" s="74"/>
      <c r="QHA2" s="74"/>
      <c r="QHB2" s="74"/>
      <c r="QHC2" s="74"/>
      <c r="QHD2" s="74"/>
      <c r="QHE2" s="74"/>
      <c r="QHF2" s="74"/>
      <c r="QHG2" s="74"/>
      <c r="QHH2" s="74"/>
      <c r="QHI2" s="74"/>
      <c r="QHJ2" s="74"/>
      <c r="QHK2" s="74"/>
      <c r="QHL2" s="74"/>
      <c r="QHM2" s="74"/>
      <c r="QHN2" s="74"/>
      <c r="QHO2" s="74"/>
      <c r="QHP2" s="74"/>
      <c r="QHQ2" s="74"/>
      <c r="QHR2" s="74"/>
      <c r="QHS2" s="74"/>
      <c r="QHT2" s="74"/>
      <c r="QHU2" s="74"/>
      <c r="QHV2" s="74"/>
      <c r="QHW2" s="74"/>
      <c r="QHX2" s="74"/>
      <c r="QHY2" s="74"/>
      <c r="QHZ2" s="74"/>
      <c r="QIA2" s="74"/>
      <c r="QIB2" s="74"/>
      <c r="QIC2" s="74"/>
      <c r="QID2" s="74"/>
      <c r="QIE2" s="74"/>
      <c r="QIF2" s="74"/>
      <c r="QIG2" s="74"/>
      <c r="QIH2" s="74"/>
      <c r="QII2" s="74"/>
      <c r="QIJ2" s="74"/>
      <c r="QIK2" s="74"/>
      <c r="QIL2" s="74"/>
      <c r="QIM2" s="74"/>
      <c r="QIN2" s="74"/>
      <c r="QIO2" s="74"/>
      <c r="QIP2" s="74"/>
      <c r="QIQ2" s="74"/>
      <c r="QIR2" s="74"/>
      <c r="QIS2" s="74"/>
      <c r="QIT2" s="74"/>
      <c r="QIU2" s="74"/>
      <c r="QIV2" s="74"/>
      <c r="QIW2" s="74"/>
      <c r="QIX2" s="74"/>
      <c r="QIY2" s="74"/>
      <c r="QIZ2" s="74"/>
      <c r="QJA2" s="74"/>
      <c r="QJB2" s="74"/>
      <c r="QJC2" s="74"/>
      <c r="QJD2" s="74"/>
      <c r="QJE2" s="74"/>
      <c r="QJF2" s="74"/>
      <c r="QJG2" s="74"/>
      <c r="QJH2" s="74"/>
      <c r="QJI2" s="74"/>
      <c r="QJJ2" s="74"/>
      <c r="QJK2" s="74"/>
      <c r="QJL2" s="74"/>
      <c r="QJM2" s="74"/>
      <c r="QJN2" s="74"/>
      <c r="QJO2" s="74"/>
      <c r="QJP2" s="74"/>
      <c r="QJQ2" s="74"/>
      <c r="QJR2" s="74"/>
      <c r="QJS2" s="74"/>
      <c r="QJT2" s="74"/>
      <c r="QJU2" s="74"/>
      <c r="QJV2" s="74"/>
      <c r="QJW2" s="74"/>
      <c r="QJX2" s="74"/>
      <c r="QJY2" s="74"/>
      <c r="QJZ2" s="74"/>
      <c r="QKA2" s="74"/>
      <c r="QKB2" s="74"/>
      <c r="QKC2" s="74"/>
      <c r="QKD2" s="74"/>
      <c r="QKE2" s="74"/>
      <c r="QKF2" s="74"/>
      <c r="QKG2" s="74"/>
      <c r="QKH2" s="74"/>
      <c r="QKI2" s="74"/>
      <c r="QKJ2" s="74"/>
      <c r="QKK2" s="74"/>
      <c r="QKL2" s="74"/>
      <c r="QKM2" s="74"/>
      <c r="QKN2" s="74"/>
      <c r="QKO2" s="74"/>
      <c r="QKP2" s="74"/>
      <c r="QKQ2" s="74"/>
      <c r="QKR2" s="74"/>
      <c r="QKS2" s="74"/>
      <c r="QKT2" s="74"/>
      <c r="QKU2" s="74"/>
      <c r="QKV2" s="74"/>
      <c r="QKW2" s="74"/>
      <c r="QKX2" s="74"/>
      <c r="QKY2" s="74"/>
      <c r="QKZ2" s="74"/>
      <c r="QLA2" s="74"/>
      <c r="QLB2" s="74"/>
      <c r="QLC2" s="74"/>
      <c r="QLD2" s="74"/>
      <c r="QLE2" s="74"/>
      <c r="QLF2" s="74"/>
      <c r="QLG2" s="74"/>
      <c r="QLH2" s="74"/>
      <c r="QLI2" s="74"/>
      <c r="QLJ2" s="74"/>
      <c r="QLK2" s="74"/>
      <c r="QLL2" s="74"/>
      <c r="QLM2" s="74"/>
      <c r="QLN2" s="74"/>
      <c r="QLO2" s="74"/>
      <c r="QLP2" s="74"/>
      <c r="QLQ2" s="74"/>
      <c r="QLR2" s="74"/>
      <c r="QLS2" s="74"/>
      <c r="QLT2" s="74"/>
      <c r="QLU2" s="74"/>
      <c r="QLV2" s="74"/>
      <c r="QLW2" s="74"/>
      <c r="QLX2" s="74"/>
      <c r="QLY2" s="74"/>
      <c r="QLZ2" s="74"/>
      <c r="QMA2" s="74"/>
      <c r="QMB2" s="74"/>
      <c r="QMC2" s="74"/>
      <c r="QMD2" s="74"/>
      <c r="QME2" s="74"/>
      <c r="QMF2" s="74"/>
      <c r="QMG2" s="74"/>
      <c r="QMH2" s="74"/>
      <c r="QMI2" s="74"/>
      <c r="QMJ2" s="74"/>
      <c r="QMK2" s="74"/>
      <c r="QML2" s="74"/>
      <c r="QMM2" s="74"/>
      <c r="QMN2" s="74"/>
      <c r="QMO2" s="74"/>
      <c r="QMP2" s="74"/>
      <c r="QMQ2" s="74"/>
      <c r="QMR2" s="74"/>
      <c r="QMS2" s="74"/>
      <c r="QMT2" s="74"/>
      <c r="QMU2" s="74"/>
      <c r="QMV2" s="74"/>
      <c r="QMW2" s="74"/>
      <c r="QMX2" s="74"/>
      <c r="QMY2" s="74"/>
      <c r="QMZ2" s="74"/>
      <c r="QNA2" s="74"/>
      <c r="QNB2" s="74"/>
      <c r="QNC2" s="74"/>
      <c r="QND2" s="74"/>
      <c r="QNE2" s="74"/>
      <c r="QNF2" s="74"/>
      <c r="QNG2" s="74"/>
      <c r="QNH2" s="74"/>
      <c r="QNI2" s="74"/>
      <c r="QNJ2" s="74"/>
      <c r="QNK2" s="74"/>
      <c r="QNL2" s="74"/>
      <c r="QNM2" s="74"/>
      <c r="QNN2" s="74"/>
      <c r="QNO2" s="74"/>
      <c r="QNP2" s="74"/>
      <c r="QNQ2" s="74"/>
      <c r="QNR2" s="74"/>
      <c r="QNS2" s="74"/>
      <c r="QNT2" s="74"/>
      <c r="QNU2" s="74"/>
      <c r="QNV2" s="74"/>
      <c r="QNW2" s="74"/>
      <c r="QNX2" s="74"/>
      <c r="QNY2" s="74"/>
      <c r="QNZ2" s="74"/>
      <c r="QOA2" s="74"/>
      <c r="QOB2" s="74"/>
      <c r="QOC2" s="74"/>
      <c r="QOD2" s="74"/>
      <c r="QOE2" s="74"/>
      <c r="QOF2" s="74"/>
      <c r="QOG2" s="74"/>
      <c r="QOH2" s="74"/>
      <c r="QOI2" s="74"/>
      <c r="QOJ2" s="74"/>
      <c r="QOK2" s="74"/>
      <c r="QOL2" s="74"/>
      <c r="QOM2" s="74"/>
      <c r="QON2" s="74"/>
      <c r="QOO2" s="74"/>
      <c r="QOP2" s="74"/>
      <c r="QOQ2" s="74"/>
      <c r="QOR2" s="74"/>
      <c r="QOS2" s="74"/>
      <c r="QOT2" s="74"/>
      <c r="QOU2" s="74"/>
      <c r="QOV2" s="74"/>
      <c r="QOW2" s="74"/>
      <c r="QOX2" s="74"/>
      <c r="QOY2" s="74"/>
      <c r="QOZ2" s="74"/>
      <c r="QPA2" s="74"/>
      <c r="QPB2" s="74"/>
      <c r="QPC2" s="74"/>
      <c r="QPD2" s="74"/>
      <c r="QPE2" s="74"/>
      <c r="QPF2" s="74"/>
      <c r="QPG2" s="74"/>
      <c r="QPH2" s="74"/>
      <c r="QPI2" s="74"/>
      <c r="QPJ2" s="74"/>
      <c r="QPK2" s="74"/>
      <c r="QPL2" s="74"/>
      <c r="QPM2" s="74"/>
      <c r="QPN2" s="74"/>
      <c r="QPO2" s="74"/>
      <c r="QPP2" s="74"/>
      <c r="QPQ2" s="74"/>
      <c r="QPR2" s="74"/>
      <c r="QPS2" s="74"/>
      <c r="QPT2" s="74"/>
      <c r="QPU2" s="74"/>
      <c r="QPV2" s="74"/>
      <c r="QPW2" s="74"/>
      <c r="QPX2" s="74"/>
      <c r="QPY2" s="74"/>
      <c r="QPZ2" s="74"/>
      <c r="QQA2" s="74"/>
      <c r="QQB2" s="74"/>
      <c r="QQC2" s="74"/>
      <c r="QQD2" s="74"/>
      <c r="QQE2" s="74"/>
      <c r="QQF2" s="74"/>
      <c r="QQG2" s="74"/>
      <c r="QQH2" s="74"/>
      <c r="QQI2" s="74"/>
      <c r="QQJ2" s="74"/>
      <c r="QQK2" s="74"/>
      <c r="QQL2" s="74"/>
      <c r="QQM2" s="74"/>
      <c r="QQN2" s="74"/>
      <c r="QQO2" s="74"/>
      <c r="QQP2" s="74"/>
      <c r="QQQ2" s="74"/>
      <c r="QQR2" s="74"/>
      <c r="QQS2" s="74"/>
      <c r="QQT2" s="74"/>
      <c r="QQU2" s="74"/>
      <c r="QQV2" s="74"/>
      <c r="QQW2" s="74"/>
      <c r="QQX2" s="74"/>
      <c r="QQY2" s="74"/>
      <c r="QQZ2" s="74"/>
      <c r="QRA2" s="74"/>
      <c r="QRB2" s="74"/>
      <c r="QRC2" s="74"/>
      <c r="QRD2" s="74"/>
      <c r="QRE2" s="74"/>
      <c r="QRF2" s="74"/>
      <c r="QRG2" s="74"/>
      <c r="QRH2" s="74"/>
      <c r="QRI2" s="74"/>
      <c r="QRJ2" s="74"/>
      <c r="QRK2" s="74"/>
      <c r="QRL2" s="74"/>
      <c r="QRM2" s="74"/>
      <c r="QRN2" s="74"/>
      <c r="QRO2" s="74"/>
      <c r="QRP2" s="74"/>
      <c r="QRQ2" s="74"/>
      <c r="QRR2" s="74"/>
      <c r="QRS2" s="74"/>
      <c r="QRT2" s="74"/>
      <c r="QRU2" s="74"/>
      <c r="QRV2" s="74"/>
      <c r="QRW2" s="74"/>
      <c r="QRX2" s="74"/>
      <c r="QRY2" s="74"/>
      <c r="QRZ2" s="74"/>
      <c r="QSA2" s="74"/>
      <c r="QSB2" s="74"/>
      <c r="QSC2" s="74"/>
      <c r="QSD2" s="74"/>
      <c r="QSE2" s="74"/>
      <c r="QSF2" s="74"/>
      <c r="QSG2" s="74"/>
      <c r="QSH2" s="74"/>
      <c r="QSI2" s="74"/>
      <c r="QSJ2" s="74"/>
      <c r="QSK2" s="74"/>
      <c r="QSL2" s="74"/>
      <c r="QSM2" s="74"/>
      <c r="QSN2" s="74"/>
      <c r="QSO2" s="74"/>
      <c r="QSP2" s="74"/>
      <c r="QSQ2" s="74"/>
      <c r="QSR2" s="74"/>
      <c r="QSS2" s="74"/>
      <c r="QST2" s="74"/>
      <c r="QSU2" s="74"/>
      <c r="QSV2" s="74"/>
      <c r="QSW2" s="74"/>
      <c r="QSX2" s="74"/>
      <c r="QSY2" s="74"/>
      <c r="QSZ2" s="74"/>
      <c r="QTA2" s="74"/>
      <c r="QTB2" s="74"/>
      <c r="QTC2" s="74"/>
      <c r="QTD2" s="74"/>
      <c r="QTE2" s="74"/>
      <c r="QTF2" s="74"/>
      <c r="QTG2" s="74"/>
      <c r="QTH2" s="74"/>
      <c r="QTI2" s="74"/>
      <c r="QTJ2" s="74"/>
      <c r="QTK2" s="74"/>
      <c r="QTL2" s="74"/>
      <c r="QTM2" s="74"/>
      <c r="QTN2" s="74"/>
      <c r="QTO2" s="74"/>
      <c r="QTP2" s="74"/>
      <c r="QTQ2" s="74"/>
      <c r="QTR2" s="74"/>
      <c r="QTS2" s="74"/>
      <c r="QTT2" s="74"/>
      <c r="QTU2" s="74"/>
      <c r="QTV2" s="74"/>
      <c r="QTW2" s="74"/>
      <c r="QTX2" s="74"/>
      <c r="QTY2" s="74"/>
      <c r="QTZ2" s="74"/>
      <c r="QUA2" s="74"/>
      <c r="QUB2" s="74"/>
      <c r="QUC2" s="74"/>
      <c r="QUD2" s="74"/>
      <c r="QUE2" s="74"/>
      <c r="QUF2" s="74"/>
      <c r="QUG2" s="74"/>
      <c r="QUH2" s="74"/>
      <c r="QUI2" s="74"/>
      <c r="QUJ2" s="74"/>
      <c r="QUK2" s="74"/>
      <c r="QUL2" s="74"/>
      <c r="QUM2" s="74"/>
      <c r="QUN2" s="74"/>
      <c r="QUO2" s="74"/>
      <c r="QUP2" s="74"/>
      <c r="QUQ2" s="74"/>
      <c r="QUR2" s="74"/>
      <c r="QUS2" s="74"/>
      <c r="QUT2" s="74"/>
      <c r="QUU2" s="74"/>
      <c r="QUV2" s="74"/>
      <c r="QUW2" s="74"/>
      <c r="QUX2" s="74"/>
      <c r="QUY2" s="74"/>
      <c r="QUZ2" s="74"/>
      <c r="QVA2" s="74"/>
      <c r="QVB2" s="74"/>
      <c r="QVC2" s="74"/>
      <c r="QVD2" s="74"/>
      <c r="QVE2" s="74"/>
      <c r="QVF2" s="74"/>
      <c r="QVG2" s="74"/>
      <c r="QVH2" s="74"/>
      <c r="QVI2" s="74"/>
      <c r="QVJ2" s="74"/>
      <c r="QVK2" s="74"/>
      <c r="QVL2" s="74"/>
      <c r="QVM2" s="74"/>
      <c r="QVN2" s="74"/>
      <c r="QVO2" s="74"/>
      <c r="QVP2" s="74"/>
      <c r="QVQ2" s="74"/>
      <c r="QVR2" s="74"/>
      <c r="QVS2" s="74"/>
      <c r="QVT2" s="74"/>
      <c r="QVU2" s="74"/>
      <c r="QVV2" s="74"/>
      <c r="QVW2" s="74"/>
      <c r="QVX2" s="74"/>
      <c r="QVY2" s="74"/>
      <c r="QVZ2" s="74"/>
      <c r="QWA2" s="74"/>
      <c r="QWB2" s="74"/>
      <c r="QWC2" s="74"/>
      <c r="QWD2" s="74"/>
      <c r="QWE2" s="74"/>
      <c r="QWF2" s="74"/>
      <c r="QWG2" s="74"/>
      <c r="QWH2" s="74"/>
      <c r="QWI2" s="74"/>
      <c r="QWJ2" s="74"/>
      <c r="QWK2" s="74"/>
      <c r="QWL2" s="74"/>
      <c r="QWM2" s="74"/>
      <c r="QWN2" s="74"/>
      <c r="QWO2" s="74"/>
      <c r="QWP2" s="74"/>
      <c r="QWQ2" s="74"/>
      <c r="QWR2" s="74"/>
      <c r="QWS2" s="74"/>
      <c r="QWT2" s="74"/>
      <c r="QWU2" s="74"/>
      <c r="QWV2" s="74"/>
      <c r="QWW2" s="74"/>
      <c r="QWX2" s="74"/>
      <c r="QWY2" s="74"/>
      <c r="QWZ2" s="74"/>
      <c r="QXA2" s="74"/>
      <c r="QXB2" s="74"/>
      <c r="QXC2" s="74"/>
      <c r="QXD2" s="74"/>
      <c r="QXE2" s="74"/>
      <c r="QXF2" s="74"/>
      <c r="QXG2" s="74"/>
      <c r="QXH2" s="74"/>
      <c r="QXI2" s="74"/>
      <c r="QXJ2" s="74"/>
      <c r="QXK2" s="74"/>
      <c r="QXL2" s="74"/>
      <c r="QXM2" s="74"/>
      <c r="QXN2" s="74"/>
      <c r="QXO2" s="74"/>
      <c r="QXP2" s="74"/>
      <c r="QXQ2" s="74"/>
      <c r="QXR2" s="74"/>
      <c r="QXS2" s="74"/>
      <c r="QXT2" s="74"/>
      <c r="QXU2" s="74"/>
      <c r="QXV2" s="74"/>
      <c r="QXW2" s="74"/>
      <c r="QXX2" s="74"/>
      <c r="QXY2" s="74"/>
      <c r="QXZ2" s="74"/>
      <c r="QYA2" s="74"/>
      <c r="QYB2" s="74"/>
      <c r="QYC2" s="74"/>
      <c r="QYD2" s="74"/>
      <c r="QYE2" s="74"/>
      <c r="QYF2" s="74"/>
      <c r="QYG2" s="74"/>
      <c r="QYH2" s="74"/>
      <c r="QYI2" s="74"/>
      <c r="QYJ2" s="74"/>
      <c r="QYK2" s="74"/>
      <c r="QYL2" s="74"/>
      <c r="QYM2" s="74"/>
      <c r="QYN2" s="74"/>
      <c r="QYO2" s="74"/>
      <c r="QYP2" s="74"/>
      <c r="QYQ2" s="74"/>
      <c r="QYR2" s="74"/>
      <c r="QYS2" s="74"/>
      <c r="QYT2" s="74"/>
      <c r="QYU2" s="74"/>
      <c r="QYV2" s="74"/>
      <c r="QYW2" s="74"/>
      <c r="QYX2" s="74"/>
      <c r="QYY2" s="74"/>
      <c r="QYZ2" s="74"/>
      <c r="QZA2" s="74"/>
      <c r="QZB2" s="74"/>
      <c r="QZC2" s="74"/>
      <c r="QZD2" s="74"/>
      <c r="QZE2" s="74"/>
      <c r="QZF2" s="74"/>
      <c r="QZG2" s="74"/>
      <c r="QZH2" s="74"/>
      <c r="QZI2" s="74"/>
      <c r="QZJ2" s="74"/>
      <c r="QZK2" s="74"/>
      <c r="QZL2" s="74"/>
      <c r="QZM2" s="74"/>
      <c r="QZN2" s="74"/>
      <c r="QZO2" s="74"/>
      <c r="QZP2" s="74"/>
      <c r="QZQ2" s="74"/>
      <c r="QZR2" s="74"/>
      <c r="QZS2" s="74"/>
      <c r="QZT2" s="74"/>
      <c r="QZU2" s="74"/>
      <c r="QZV2" s="74"/>
      <c r="QZW2" s="74"/>
      <c r="QZX2" s="74"/>
      <c r="QZY2" s="74"/>
      <c r="QZZ2" s="74"/>
      <c r="RAA2" s="74"/>
      <c r="RAB2" s="74"/>
      <c r="RAC2" s="74"/>
      <c r="RAD2" s="74"/>
      <c r="RAE2" s="74"/>
      <c r="RAF2" s="74"/>
      <c r="RAG2" s="74"/>
      <c r="RAH2" s="74"/>
      <c r="RAI2" s="74"/>
      <c r="RAJ2" s="74"/>
      <c r="RAK2" s="74"/>
      <c r="RAL2" s="74"/>
      <c r="RAM2" s="74"/>
      <c r="RAN2" s="74"/>
      <c r="RAO2" s="74"/>
      <c r="RAP2" s="74"/>
      <c r="RAQ2" s="74"/>
      <c r="RAR2" s="74"/>
      <c r="RAS2" s="74"/>
      <c r="RAT2" s="74"/>
      <c r="RAU2" s="74"/>
      <c r="RAV2" s="74"/>
      <c r="RAW2" s="74"/>
      <c r="RAX2" s="74"/>
      <c r="RAY2" s="74"/>
      <c r="RAZ2" s="74"/>
      <c r="RBA2" s="74"/>
      <c r="RBB2" s="74"/>
      <c r="RBC2" s="74"/>
      <c r="RBD2" s="74"/>
      <c r="RBE2" s="74"/>
      <c r="RBF2" s="74"/>
      <c r="RBG2" s="74"/>
      <c r="RBH2" s="74"/>
      <c r="RBI2" s="74"/>
      <c r="RBJ2" s="74"/>
      <c r="RBK2" s="74"/>
      <c r="RBL2" s="74"/>
      <c r="RBM2" s="74"/>
      <c r="RBN2" s="74"/>
      <c r="RBO2" s="74"/>
      <c r="RBP2" s="74"/>
      <c r="RBQ2" s="74"/>
      <c r="RBR2" s="74"/>
      <c r="RBS2" s="74"/>
      <c r="RBT2" s="74"/>
      <c r="RBU2" s="74"/>
      <c r="RBV2" s="74"/>
      <c r="RBW2" s="74"/>
      <c r="RBX2" s="74"/>
      <c r="RBY2" s="74"/>
      <c r="RBZ2" s="74"/>
      <c r="RCA2" s="74"/>
      <c r="RCB2" s="74"/>
      <c r="RCC2" s="74"/>
      <c r="RCD2" s="74"/>
      <c r="RCE2" s="74"/>
      <c r="RCF2" s="74"/>
      <c r="RCG2" s="74"/>
      <c r="RCH2" s="74"/>
      <c r="RCI2" s="74"/>
      <c r="RCJ2" s="74"/>
      <c r="RCK2" s="74"/>
      <c r="RCL2" s="74"/>
      <c r="RCM2" s="74"/>
      <c r="RCN2" s="74"/>
      <c r="RCO2" s="74"/>
      <c r="RCP2" s="74"/>
      <c r="RCQ2" s="74"/>
      <c r="RCR2" s="74"/>
      <c r="RCS2" s="74"/>
      <c r="RCT2" s="74"/>
      <c r="RCU2" s="74"/>
      <c r="RCV2" s="74"/>
      <c r="RCW2" s="74"/>
      <c r="RCX2" s="74"/>
      <c r="RCY2" s="74"/>
      <c r="RCZ2" s="74"/>
      <c r="RDA2" s="74"/>
      <c r="RDB2" s="74"/>
      <c r="RDC2" s="74"/>
      <c r="RDD2" s="74"/>
      <c r="RDE2" s="74"/>
      <c r="RDF2" s="74"/>
      <c r="RDG2" s="74"/>
      <c r="RDH2" s="74"/>
      <c r="RDI2" s="74"/>
      <c r="RDJ2" s="74"/>
      <c r="RDK2" s="74"/>
      <c r="RDL2" s="74"/>
      <c r="RDM2" s="74"/>
      <c r="RDN2" s="74"/>
      <c r="RDO2" s="74"/>
      <c r="RDP2" s="74"/>
      <c r="RDQ2" s="74"/>
      <c r="RDR2" s="74"/>
      <c r="RDS2" s="74"/>
      <c r="RDT2" s="74"/>
      <c r="RDU2" s="74"/>
      <c r="RDV2" s="74"/>
      <c r="RDW2" s="74"/>
      <c r="RDX2" s="74"/>
      <c r="RDY2" s="74"/>
      <c r="RDZ2" s="74"/>
      <c r="REA2" s="74"/>
      <c r="REB2" s="74"/>
      <c r="REC2" s="74"/>
      <c r="RED2" s="74"/>
      <c r="REE2" s="74"/>
      <c r="REF2" s="74"/>
      <c r="REG2" s="74"/>
      <c r="REH2" s="74"/>
      <c r="REI2" s="74"/>
      <c r="REJ2" s="74"/>
      <c r="REK2" s="74"/>
      <c r="REL2" s="74"/>
      <c r="REM2" s="74"/>
      <c r="REN2" s="74"/>
      <c r="REO2" s="74"/>
      <c r="REP2" s="74"/>
      <c r="REQ2" s="74"/>
      <c r="RER2" s="74"/>
      <c r="RES2" s="74"/>
      <c r="RET2" s="74"/>
      <c r="REU2" s="74"/>
      <c r="REV2" s="74"/>
      <c r="REW2" s="74"/>
      <c r="REX2" s="74"/>
      <c r="REY2" s="74"/>
      <c r="REZ2" s="74"/>
      <c r="RFA2" s="74"/>
      <c r="RFB2" s="74"/>
      <c r="RFC2" s="74"/>
      <c r="RFD2" s="74"/>
      <c r="RFE2" s="74"/>
      <c r="RFF2" s="74"/>
      <c r="RFG2" s="74"/>
      <c r="RFH2" s="74"/>
      <c r="RFI2" s="74"/>
      <c r="RFJ2" s="74"/>
      <c r="RFK2" s="74"/>
      <c r="RFL2" s="74"/>
      <c r="RFM2" s="74"/>
      <c r="RFN2" s="74"/>
      <c r="RFO2" s="74"/>
      <c r="RFP2" s="74"/>
      <c r="RFQ2" s="74"/>
      <c r="RFR2" s="74"/>
      <c r="RFS2" s="74"/>
      <c r="RFT2" s="74"/>
      <c r="RFU2" s="74"/>
      <c r="RFV2" s="74"/>
      <c r="RFW2" s="74"/>
      <c r="RFX2" s="74"/>
      <c r="RFY2" s="74"/>
      <c r="RFZ2" s="74"/>
      <c r="RGA2" s="74"/>
      <c r="RGB2" s="74"/>
      <c r="RGC2" s="74"/>
      <c r="RGD2" s="74"/>
      <c r="RGE2" s="74"/>
      <c r="RGF2" s="74"/>
      <c r="RGG2" s="74"/>
      <c r="RGH2" s="74"/>
      <c r="RGI2" s="74"/>
      <c r="RGJ2" s="74"/>
      <c r="RGK2" s="74"/>
      <c r="RGL2" s="74"/>
      <c r="RGM2" s="74"/>
      <c r="RGN2" s="74"/>
      <c r="RGO2" s="74"/>
      <c r="RGP2" s="74"/>
      <c r="RGQ2" s="74"/>
      <c r="RGR2" s="74"/>
      <c r="RGS2" s="74"/>
      <c r="RGT2" s="74"/>
      <c r="RGU2" s="74"/>
      <c r="RGV2" s="74"/>
      <c r="RGW2" s="74"/>
      <c r="RGX2" s="74"/>
      <c r="RGY2" s="74"/>
      <c r="RGZ2" s="74"/>
      <c r="RHA2" s="74"/>
      <c r="RHB2" s="74"/>
      <c r="RHC2" s="74"/>
      <c r="RHD2" s="74"/>
      <c r="RHE2" s="74"/>
      <c r="RHF2" s="74"/>
      <c r="RHG2" s="74"/>
      <c r="RHH2" s="74"/>
      <c r="RHI2" s="74"/>
      <c r="RHJ2" s="74"/>
      <c r="RHK2" s="74"/>
      <c r="RHL2" s="74"/>
      <c r="RHM2" s="74"/>
      <c r="RHN2" s="74"/>
      <c r="RHO2" s="74"/>
      <c r="RHP2" s="74"/>
      <c r="RHQ2" s="74"/>
      <c r="RHR2" s="74"/>
      <c r="RHS2" s="74"/>
      <c r="RHT2" s="74"/>
      <c r="RHU2" s="74"/>
      <c r="RHV2" s="74"/>
      <c r="RHW2" s="74"/>
      <c r="RHX2" s="74"/>
      <c r="RHY2" s="74"/>
      <c r="RHZ2" s="74"/>
      <c r="RIA2" s="74"/>
      <c r="RIB2" s="74"/>
      <c r="RIC2" s="74"/>
      <c r="RID2" s="74"/>
      <c r="RIE2" s="74"/>
      <c r="RIF2" s="74"/>
      <c r="RIG2" s="74"/>
      <c r="RIH2" s="74"/>
      <c r="RII2" s="74"/>
      <c r="RIJ2" s="74"/>
      <c r="RIK2" s="74"/>
      <c r="RIL2" s="74"/>
      <c r="RIM2" s="74"/>
      <c r="RIN2" s="74"/>
      <c r="RIO2" s="74"/>
      <c r="RIP2" s="74"/>
      <c r="RIQ2" s="74"/>
      <c r="RIR2" s="74"/>
      <c r="RIS2" s="74"/>
      <c r="RIT2" s="74"/>
      <c r="RIU2" s="74"/>
      <c r="RIV2" s="74"/>
      <c r="RIW2" s="74"/>
      <c r="RIX2" s="74"/>
      <c r="RIY2" s="74"/>
      <c r="RIZ2" s="74"/>
      <c r="RJA2" s="74"/>
      <c r="RJB2" s="74"/>
      <c r="RJC2" s="74"/>
      <c r="RJD2" s="74"/>
      <c r="RJE2" s="74"/>
      <c r="RJF2" s="74"/>
      <c r="RJG2" s="74"/>
      <c r="RJH2" s="74"/>
      <c r="RJI2" s="74"/>
      <c r="RJJ2" s="74"/>
      <c r="RJK2" s="74"/>
      <c r="RJL2" s="74"/>
      <c r="RJM2" s="74"/>
      <c r="RJN2" s="74"/>
      <c r="RJO2" s="74"/>
      <c r="RJP2" s="74"/>
      <c r="RJQ2" s="74"/>
      <c r="RJR2" s="74"/>
      <c r="RJS2" s="74"/>
      <c r="RJT2" s="74"/>
      <c r="RJU2" s="74"/>
      <c r="RJV2" s="74"/>
      <c r="RJW2" s="74"/>
      <c r="RJX2" s="74"/>
      <c r="RJY2" s="74"/>
      <c r="RJZ2" s="74"/>
      <c r="RKA2" s="74"/>
      <c r="RKB2" s="74"/>
      <c r="RKC2" s="74"/>
      <c r="RKD2" s="74"/>
      <c r="RKE2" s="74"/>
      <c r="RKF2" s="74"/>
      <c r="RKG2" s="74"/>
      <c r="RKH2" s="74"/>
      <c r="RKI2" s="74"/>
      <c r="RKJ2" s="74"/>
      <c r="RKK2" s="74"/>
      <c r="RKL2" s="74"/>
      <c r="RKM2" s="74"/>
      <c r="RKN2" s="74"/>
      <c r="RKO2" s="74"/>
      <c r="RKP2" s="74"/>
      <c r="RKQ2" s="74"/>
      <c r="RKR2" s="74"/>
      <c r="RKS2" s="74"/>
      <c r="RKT2" s="74"/>
      <c r="RKU2" s="74"/>
      <c r="RKV2" s="74"/>
      <c r="RKW2" s="74"/>
      <c r="RKX2" s="74"/>
      <c r="RKY2" s="74"/>
      <c r="RKZ2" s="74"/>
      <c r="RLA2" s="74"/>
      <c r="RLB2" s="74"/>
      <c r="RLC2" s="74"/>
      <c r="RLD2" s="74"/>
      <c r="RLE2" s="74"/>
      <c r="RLF2" s="74"/>
      <c r="RLG2" s="74"/>
      <c r="RLH2" s="74"/>
      <c r="RLI2" s="74"/>
      <c r="RLJ2" s="74"/>
      <c r="RLK2" s="74"/>
      <c r="RLL2" s="74"/>
      <c r="RLM2" s="74"/>
      <c r="RLN2" s="74"/>
      <c r="RLO2" s="74"/>
      <c r="RLP2" s="74"/>
      <c r="RLQ2" s="74"/>
      <c r="RLR2" s="74"/>
      <c r="RLS2" s="74"/>
      <c r="RLT2" s="74"/>
      <c r="RLU2" s="74"/>
      <c r="RLV2" s="74"/>
      <c r="RLW2" s="74"/>
      <c r="RLX2" s="74"/>
      <c r="RLY2" s="74"/>
      <c r="RLZ2" s="74"/>
      <c r="RMA2" s="74"/>
      <c r="RMB2" s="74"/>
      <c r="RMC2" s="74"/>
      <c r="RMD2" s="74"/>
      <c r="RME2" s="74"/>
      <c r="RMF2" s="74"/>
      <c r="RMG2" s="74"/>
      <c r="RMH2" s="74"/>
      <c r="RMI2" s="74"/>
      <c r="RMJ2" s="74"/>
      <c r="RMK2" s="74"/>
      <c r="RML2" s="74"/>
      <c r="RMM2" s="74"/>
      <c r="RMN2" s="74"/>
      <c r="RMO2" s="74"/>
      <c r="RMP2" s="74"/>
      <c r="RMQ2" s="74"/>
      <c r="RMR2" s="74"/>
      <c r="RMS2" s="74"/>
      <c r="RMT2" s="74"/>
      <c r="RMU2" s="74"/>
      <c r="RMV2" s="74"/>
      <c r="RMW2" s="74"/>
      <c r="RMX2" s="74"/>
      <c r="RMY2" s="74"/>
      <c r="RMZ2" s="74"/>
      <c r="RNA2" s="74"/>
      <c r="RNB2" s="74"/>
      <c r="RNC2" s="74"/>
      <c r="RND2" s="74"/>
      <c r="RNE2" s="74"/>
      <c r="RNF2" s="74"/>
      <c r="RNG2" s="74"/>
      <c r="RNH2" s="74"/>
      <c r="RNI2" s="74"/>
      <c r="RNJ2" s="74"/>
      <c r="RNK2" s="74"/>
      <c r="RNL2" s="74"/>
      <c r="RNM2" s="74"/>
      <c r="RNN2" s="74"/>
      <c r="RNO2" s="74"/>
      <c r="RNP2" s="74"/>
      <c r="RNQ2" s="74"/>
      <c r="RNR2" s="74"/>
      <c r="RNS2" s="74"/>
      <c r="RNT2" s="74"/>
      <c r="RNU2" s="74"/>
      <c r="RNV2" s="74"/>
      <c r="RNW2" s="74"/>
      <c r="RNX2" s="74"/>
      <c r="RNY2" s="74"/>
      <c r="RNZ2" s="74"/>
      <c r="ROA2" s="74"/>
      <c r="ROB2" s="74"/>
      <c r="ROC2" s="74"/>
      <c r="ROD2" s="74"/>
      <c r="ROE2" s="74"/>
      <c r="ROF2" s="74"/>
      <c r="ROG2" s="74"/>
      <c r="ROH2" s="74"/>
      <c r="ROI2" s="74"/>
      <c r="ROJ2" s="74"/>
      <c r="ROK2" s="74"/>
      <c r="ROL2" s="74"/>
      <c r="ROM2" s="74"/>
      <c r="RON2" s="74"/>
      <c r="ROO2" s="74"/>
      <c r="ROP2" s="74"/>
      <c r="ROQ2" s="74"/>
      <c r="ROR2" s="74"/>
      <c r="ROS2" s="74"/>
      <c r="ROT2" s="74"/>
      <c r="ROU2" s="74"/>
      <c r="ROV2" s="74"/>
      <c r="ROW2" s="74"/>
      <c r="ROX2" s="74"/>
      <c r="ROY2" s="74"/>
      <c r="ROZ2" s="74"/>
      <c r="RPA2" s="74"/>
      <c r="RPB2" s="74"/>
      <c r="RPC2" s="74"/>
      <c r="RPD2" s="74"/>
      <c r="RPE2" s="74"/>
      <c r="RPF2" s="74"/>
      <c r="RPG2" s="74"/>
      <c r="RPH2" s="74"/>
      <c r="RPI2" s="74"/>
      <c r="RPJ2" s="74"/>
      <c r="RPK2" s="74"/>
      <c r="RPL2" s="74"/>
      <c r="RPM2" s="74"/>
      <c r="RPN2" s="74"/>
      <c r="RPO2" s="74"/>
      <c r="RPP2" s="74"/>
      <c r="RPQ2" s="74"/>
      <c r="RPR2" s="74"/>
      <c r="RPS2" s="74"/>
      <c r="RPT2" s="74"/>
      <c r="RPU2" s="74"/>
      <c r="RPV2" s="74"/>
      <c r="RPW2" s="74"/>
      <c r="RPX2" s="74"/>
      <c r="RPY2" s="74"/>
      <c r="RPZ2" s="74"/>
      <c r="RQA2" s="74"/>
      <c r="RQB2" s="74"/>
      <c r="RQC2" s="74"/>
      <c r="RQD2" s="74"/>
      <c r="RQE2" s="74"/>
      <c r="RQF2" s="74"/>
      <c r="RQG2" s="74"/>
      <c r="RQH2" s="74"/>
      <c r="RQI2" s="74"/>
      <c r="RQJ2" s="74"/>
      <c r="RQK2" s="74"/>
      <c r="RQL2" s="74"/>
      <c r="RQM2" s="74"/>
      <c r="RQN2" s="74"/>
      <c r="RQO2" s="74"/>
      <c r="RQP2" s="74"/>
      <c r="RQQ2" s="74"/>
      <c r="RQR2" s="74"/>
      <c r="RQS2" s="74"/>
      <c r="RQT2" s="74"/>
      <c r="RQU2" s="74"/>
      <c r="RQV2" s="74"/>
      <c r="RQW2" s="74"/>
      <c r="RQX2" s="74"/>
      <c r="RQY2" s="74"/>
      <c r="RQZ2" s="74"/>
      <c r="RRA2" s="74"/>
      <c r="RRB2" s="74"/>
      <c r="RRC2" s="74"/>
      <c r="RRD2" s="74"/>
      <c r="RRE2" s="74"/>
      <c r="RRF2" s="74"/>
      <c r="RRG2" s="74"/>
      <c r="RRH2" s="74"/>
      <c r="RRI2" s="74"/>
      <c r="RRJ2" s="74"/>
      <c r="RRK2" s="74"/>
      <c r="RRL2" s="74"/>
      <c r="RRM2" s="74"/>
      <c r="RRN2" s="74"/>
      <c r="RRO2" s="74"/>
      <c r="RRP2" s="74"/>
      <c r="RRQ2" s="74"/>
      <c r="RRR2" s="74"/>
      <c r="RRS2" s="74"/>
      <c r="RRT2" s="74"/>
      <c r="RRU2" s="74"/>
      <c r="RRV2" s="74"/>
      <c r="RRW2" s="74"/>
      <c r="RRX2" s="74"/>
      <c r="RRY2" s="74"/>
      <c r="RRZ2" s="74"/>
      <c r="RSA2" s="74"/>
      <c r="RSB2" s="74"/>
      <c r="RSC2" s="74"/>
      <c r="RSD2" s="74"/>
      <c r="RSE2" s="74"/>
      <c r="RSF2" s="74"/>
      <c r="RSG2" s="74"/>
      <c r="RSH2" s="74"/>
      <c r="RSI2" s="74"/>
      <c r="RSJ2" s="74"/>
      <c r="RSK2" s="74"/>
      <c r="RSL2" s="74"/>
      <c r="RSM2" s="74"/>
      <c r="RSN2" s="74"/>
      <c r="RSO2" s="74"/>
      <c r="RSP2" s="74"/>
      <c r="RSQ2" s="74"/>
      <c r="RSR2" s="74"/>
      <c r="RSS2" s="74"/>
      <c r="RST2" s="74"/>
      <c r="RSU2" s="74"/>
      <c r="RSV2" s="74"/>
      <c r="RSW2" s="74"/>
      <c r="RSX2" s="74"/>
      <c r="RSY2" s="74"/>
      <c r="RSZ2" s="74"/>
      <c r="RTA2" s="74"/>
      <c r="RTB2" s="74"/>
      <c r="RTC2" s="74"/>
      <c r="RTD2" s="74"/>
      <c r="RTE2" s="74"/>
      <c r="RTF2" s="74"/>
      <c r="RTG2" s="74"/>
      <c r="RTH2" s="74"/>
      <c r="RTI2" s="74"/>
      <c r="RTJ2" s="74"/>
      <c r="RTK2" s="74"/>
      <c r="RTL2" s="74"/>
      <c r="RTM2" s="74"/>
      <c r="RTN2" s="74"/>
      <c r="RTO2" s="74"/>
      <c r="RTP2" s="74"/>
      <c r="RTQ2" s="74"/>
      <c r="RTR2" s="74"/>
      <c r="RTS2" s="74"/>
      <c r="RTT2" s="74"/>
      <c r="RTU2" s="74"/>
      <c r="RTV2" s="74"/>
      <c r="RTW2" s="74"/>
      <c r="RTX2" s="74"/>
      <c r="RTY2" s="74"/>
      <c r="RTZ2" s="74"/>
      <c r="RUA2" s="74"/>
      <c r="RUB2" s="74"/>
      <c r="RUC2" s="74"/>
      <c r="RUD2" s="74"/>
      <c r="RUE2" s="74"/>
      <c r="RUF2" s="74"/>
      <c r="RUG2" s="74"/>
      <c r="RUH2" s="74"/>
      <c r="RUI2" s="74"/>
      <c r="RUJ2" s="74"/>
      <c r="RUK2" s="74"/>
      <c r="RUL2" s="74"/>
      <c r="RUM2" s="74"/>
      <c r="RUN2" s="74"/>
      <c r="RUO2" s="74"/>
      <c r="RUP2" s="74"/>
      <c r="RUQ2" s="74"/>
      <c r="RUR2" s="74"/>
      <c r="RUS2" s="74"/>
      <c r="RUT2" s="74"/>
      <c r="RUU2" s="74"/>
      <c r="RUV2" s="74"/>
      <c r="RUW2" s="74"/>
      <c r="RUX2" s="74"/>
      <c r="RUY2" s="74"/>
      <c r="RUZ2" s="74"/>
      <c r="RVA2" s="74"/>
      <c r="RVB2" s="74"/>
      <c r="RVC2" s="74"/>
      <c r="RVD2" s="74"/>
      <c r="RVE2" s="74"/>
      <c r="RVF2" s="74"/>
      <c r="RVG2" s="74"/>
      <c r="RVH2" s="74"/>
      <c r="RVI2" s="74"/>
      <c r="RVJ2" s="74"/>
      <c r="RVK2" s="74"/>
      <c r="RVL2" s="74"/>
      <c r="RVM2" s="74"/>
      <c r="RVN2" s="74"/>
      <c r="RVO2" s="74"/>
      <c r="RVP2" s="74"/>
      <c r="RVQ2" s="74"/>
      <c r="RVR2" s="74"/>
      <c r="RVS2" s="74"/>
      <c r="RVT2" s="74"/>
      <c r="RVU2" s="74"/>
      <c r="RVV2" s="74"/>
      <c r="RVW2" s="74"/>
      <c r="RVX2" s="74"/>
      <c r="RVY2" s="74"/>
      <c r="RVZ2" s="74"/>
      <c r="RWA2" s="74"/>
      <c r="RWB2" s="74"/>
      <c r="RWC2" s="74"/>
      <c r="RWD2" s="74"/>
      <c r="RWE2" s="74"/>
      <c r="RWF2" s="74"/>
      <c r="RWG2" s="74"/>
      <c r="RWH2" s="74"/>
      <c r="RWI2" s="74"/>
      <c r="RWJ2" s="74"/>
      <c r="RWK2" s="74"/>
      <c r="RWL2" s="74"/>
      <c r="RWM2" s="74"/>
      <c r="RWN2" s="74"/>
      <c r="RWO2" s="74"/>
      <c r="RWP2" s="74"/>
      <c r="RWQ2" s="74"/>
      <c r="RWR2" s="74"/>
      <c r="RWS2" s="74"/>
      <c r="RWT2" s="74"/>
      <c r="RWU2" s="74"/>
      <c r="RWV2" s="74"/>
      <c r="RWW2" s="74"/>
      <c r="RWX2" s="74"/>
      <c r="RWY2" s="74"/>
      <c r="RWZ2" s="74"/>
      <c r="RXA2" s="74"/>
      <c r="RXB2" s="74"/>
      <c r="RXC2" s="74"/>
      <c r="RXD2" s="74"/>
      <c r="RXE2" s="74"/>
      <c r="RXF2" s="74"/>
      <c r="RXG2" s="74"/>
      <c r="RXH2" s="74"/>
      <c r="RXI2" s="74"/>
      <c r="RXJ2" s="74"/>
      <c r="RXK2" s="74"/>
      <c r="RXL2" s="74"/>
      <c r="RXM2" s="74"/>
      <c r="RXN2" s="74"/>
      <c r="RXO2" s="74"/>
      <c r="RXP2" s="74"/>
      <c r="RXQ2" s="74"/>
      <c r="RXR2" s="74"/>
      <c r="RXS2" s="74"/>
      <c r="RXT2" s="74"/>
      <c r="RXU2" s="74"/>
      <c r="RXV2" s="74"/>
      <c r="RXW2" s="74"/>
      <c r="RXX2" s="74"/>
      <c r="RXY2" s="74"/>
      <c r="RXZ2" s="74"/>
      <c r="RYA2" s="74"/>
      <c r="RYB2" s="74"/>
      <c r="RYC2" s="74"/>
      <c r="RYD2" s="74"/>
      <c r="RYE2" s="74"/>
      <c r="RYF2" s="74"/>
      <c r="RYG2" s="74"/>
      <c r="RYH2" s="74"/>
      <c r="RYI2" s="74"/>
      <c r="RYJ2" s="74"/>
      <c r="RYK2" s="74"/>
      <c r="RYL2" s="74"/>
      <c r="RYM2" s="74"/>
      <c r="RYN2" s="74"/>
      <c r="RYO2" s="74"/>
      <c r="RYP2" s="74"/>
      <c r="RYQ2" s="74"/>
      <c r="RYR2" s="74"/>
      <c r="RYS2" s="74"/>
      <c r="RYT2" s="74"/>
      <c r="RYU2" s="74"/>
      <c r="RYV2" s="74"/>
      <c r="RYW2" s="74"/>
      <c r="RYX2" s="74"/>
      <c r="RYY2" s="74"/>
      <c r="RYZ2" s="74"/>
      <c r="RZA2" s="74"/>
      <c r="RZB2" s="74"/>
      <c r="RZC2" s="74"/>
      <c r="RZD2" s="74"/>
      <c r="RZE2" s="74"/>
      <c r="RZF2" s="74"/>
      <c r="RZG2" s="74"/>
      <c r="RZH2" s="74"/>
      <c r="RZI2" s="74"/>
      <c r="RZJ2" s="74"/>
      <c r="RZK2" s="74"/>
      <c r="RZL2" s="74"/>
      <c r="RZM2" s="74"/>
      <c r="RZN2" s="74"/>
      <c r="RZO2" s="74"/>
      <c r="RZP2" s="74"/>
      <c r="RZQ2" s="74"/>
      <c r="RZR2" s="74"/>
      <c r="RZS2" s="74"/>
      <c r="RZT2" s="74"/>
      <c r="RZU2" s="74"/>
      <c r="RZV2" s="74"/>
      <c r="RZW2" s="74"/>
      <c r="RZX2" s="74"/>
      <c r="RZY2" s="74"/>
      <c r="RZZ2" s="74"/>
      <c r="SAA2" s="74"/>
      <c r="SAB2" s="74"/>
      <c r="SAC2" s="74"/>
      <c r="SAD2" s="74"/>
      <c r="SAE2" s="74"/>
      <c r="SAF2" s="74"/>
      <c r="SAG2" s="74"/>
      <c r="SAH2" s="74"/>
      <c r="SAI2" s="74"/>
      <c r="SAJ2" s="74"/>
      <c r="SAK2" s="74"/>
      <c r="SAL2" s="74"/>
      <c r="SAM2" s="74"/>
      <c r="SAN2" s="74"/>
      <c r="SAO2" s="74"/>
      <c r="SAP2" s="74"/>
      <c r="SAQ2" s="74"/>
      <c r="SAR2" s="74"/>
      <c r="SAS2" s="74"/>
      <c r="SAT2" s="74"/>
      <c r="SAU2" s="74"/>
      <c r="SAV2" s="74"/>
      <c r="SAW2" s="74"/>
      <c r="SAX2" s="74"/>
      <c r="SAY2" s="74"/>
      <c r="SAZ2" s="74"/>
      <c r="SBA2" s="74"/>
      <c r="SBB2" s="74"/>
      <c r="SBC2" s="74"/>
      <c r="SBD2" s="74"/>
      <c r="SBE2" s="74"/>
      <c r="SBF2" s="74"/>
      <c r="SBG2" s="74"/>
      <c r="SBH2" s="74"/>
      <c r="SBI2" s="74"/>
      <c r="SBJ2" s="74"/>
      <c r="SBK2" s="74"/>
      <c r="SBL2" s="74"/>
      <c r="SBM2" s="74"/>
      <c r="SBN2" s="74"/>
      <c r="SBO2" s="74"/>
      <c r="SBP2" s="74"/>
      <c r="SBQ2" s="74"/>
      <c r="SBR2" s="74"/>
      <c r="SBS2" s="74"/>
      <c r="SBT2" s="74"/>
      <c r="SBU2" s="74"/>
      <c r="SBV2" s="74"/>
      <c r="SBW2" s="74"/>
      <c r="SBX2" s="74"/>
      <c r="SBY2" s="74"/>
      <c r="SBZ2" s="74"/>
      <c r="SCA2" s="74"/>
      <c r="SCB2" s="74"/>
      <c r="SCC2" s="74"/>
      <c r="SCD2" s="74"/>
      <c r="SCE2" s="74"/>
      <c r="SCF2" s="74"/>
      <c r="SCG2" s="74"/>
      <c r="SCH2" s="74"/>
      <c r="SCI2" s="74"/>
      <c r="SCJ2" s="74"/>
      <c r="SCK2" s="74"/>
      <c r="SCL2" s="74"/>
      <c r="SCM2" s="74"/>
      <c r="SCN2" s="74"/>
      <c r="SCO2" s="74"/>
      <c r="SCP2" s="74"/>
      <c r="SCQ2" s="74"/>
      <c r="SCR2" s="74"/>
      <c r="SCS2" s="74"/>
      <c r="SCT2" s="74"/>
      <c r="SCU2" s="74"/>
      <c r="SCV2" s="74"/>
      <c r="SCW2" s="74"/>
      <c r="SCX2" s="74"/>
      <c r="SCY2" s="74"/>
      <c r="SCZ2" s="74"/>
      <c r="SDA2" s="74"/>
      <c r="SDB2" s="74"/>
      <c r="SDC2" s="74"/>
      <c r="SDD2" s="74"/>
      <c r="SDE2" s="74"/>
      <c r="SDF2" s="74"/>
      <c r="SDG2" s="74"/>
      <c r="SDH2" s="74"/>
      <c r="SDI2" s="74"/>
      <c r="SDJ2" s="74"/>
      <c r="SDK2" s="74"/>
      <c r="SDL2" s="74"/>
      <c r="SDM2" s="74"/>
      <c r="SDN2" s="74"/>
      <c r="SDO2" s="74"/>
      <c r="SDP2" s="74"/>
      <c r="SDQ2" s="74"/>
      <c r="SDR2" s="74"/>
      <c r="SDS2" s="74"/>
      <c r="SDT2" s="74"/>
      <c r="SDU2" s="74"/>
      <c r="SDV2" s="74"/>
      <c r="SDW2" s="74"/>
      <c r="SDX2" s="74"/>
      <c r="SDY2" s="74"/>
      <c r="SDZ2" s="74"/>
      <c r="SEA2" s="74"/>
      <c r="SEB2" s="74"/>
      <c r="SEC2" s="74"/>
      <c r="SED2" s="74"/>
      <c r="SEE2" s="74"/>
      <c r="SEF2" s="74"/>
      <c r="SEG2" s="74"/>
      <c r="SEH2" s="74"/>
      <c r="SEI2" s="74"/>
      <c r="SEJ2" s="74"/>
      <c r="SEK2" s="74"/>
      <c r="SEL2" s="74"/>
      <c r="SEM2" s="74"/>
      <c r="SEN2" s="74"/>
      <c r="SEO2" s="74"/>
      <c r="SEP2" s="74"/>
      <c r="SEQ2" s="74"/>
      <c r="SER2" s="74"/>
      <c r="SES2" s="74"/>
      <c r="SET2" s="74"/>
      <c r="SEU2" s="74"/>
      <c r="SEV2" s="74"/>
      <c r="SEW2" s="74"/>
      <c r="SEX2" s="74"/>
      <c r="SEY2" s="74"/>
      <c r="SEZ2" s="74"/>
      <c r="SFA2" s="74"/>
      <c r="SFB2" s="74"/>
      <c r="SFC2" s="74"/>
      <c r="SFD2" s="74"/>
      <c r="SFE2" s="74"/>
      <c r="SFF2" s="74"/>
      <c r="SFG2" s="74"/>
      <c r="SFH2" s="74"/>
      <c r="SFI2" s="74"/>
      <c r="SFJ2" s="74"/>
      <c r="SFK2" s="74"/>
      <c r="SFL2" s="74"/>
      <c r="SFM2" s="74"/>
      <c r="SFN2" s="74"/>
      <c r="SFO2" s="74"/>
      <c r="SFP2" s="74"/>
      <c r="SFQ2" s="74"/>
      <c r="SFR2" s="74"/>
      <c r="SFS2" s="74"/>
      <c r="SFT2" s="74"/>
      <c r="SFU2" s="74"/>
      <c r="SFV2" s="74"/>
      <c r="SFW2" s="74"/>
      <c r="SFX2" s="74"/>
      <c r="SFY2" s="74"/>
      <c r="SFZ2" s="74"/>
      <c r="SGA2" s="74"/>
      <c r="SGB2" s="74"/>
      <c r="SGC2" s="74"/>
      <c r="SGD2" s="74"/>
      <c r="SGE2" s="74"/>
      <c r="SGF2" s="74"/>
      <c r="SGG2" s="74"/>
      <c r="SGH2" s="74"/>
      <c r="SGI2" s="74"/>
      <c r="SGJ2" s="74"/>
      <c r="SGK2" s="74"/>
      <c r="SGL2" s="74"/>
      <c r="SGM2" s="74"/>
      <c r="SGN2" s="74"/>
      <c r="SGO2" s="74"/>
      <c r="SGP2" s="74"/>
      <c r="SGQ2" s="74"/>
      <c r="SGR2" s="74"/>
      <c r="SGS2" s="74"/>
      <c r="SGT2" s="74"/>
      <c r="SGU2" s="74"/>
      <c r="SGV2" s="74"/>
      <c r="SGW2" s="74"/>
      <c r="SGX2" s="74"/>
      <c r="SGY2" s="74"/>
      <c r="SGZ2" s="74"/>
      <c r="SHA2" s="74"/>
      <c r="SHB2" s="74"/>
      <c r="SHC2" s="74"/>
      <c r="SHD2" s="74"/>
      <c r="SHE2" s="74"/>
      <c r="SHF2" s="74"/>
      <c r="SHG2" s="74"/>
      <c r="SHH2" s="74"/>
      <c r="SHI2" s="74"/>
      <c r="SHJ2" s="74"/>
      <c r="SHK2" s="74"/>
      <c r="SHL2" s="74"/>
      <c r="SHM2" s="74"/>
      <c r="SHN2" s="74"/>
      <c r="SHO2" s="74"/>
      <c r="SHP2" s="74"/>
      <c r="SHQ2" s="74"/>
      <c r="SHR2" s="74"/>
      <c r="SHS2" s="74"/>
      <c r="SHT2" s="74"/>
      <c r="SHU2" s="74"/>
      <c r="SHV2" s="74"/>
      <c r="SHW2" s="74"/>
      <c r="SHX2" s="74"/>
      <c r="SHY2" s="74"/>
      <c r="SHZ2" s="74"/>
      <c r="SIA2" s="74"/>
      <c r="SIB2" s="74"/>
      <c r="SIC2" s="74"/>
      <c r="SID2" s="74"/>
      <c r="SIE2" s="74"/>
      <c r="SIF2" s="74"/>
      <c r="SIG2" s="74"/>
      <c r="SIH2" s="74"/>
      <c r="SII2" s="74"/>
      <c r="SIJ2" s="74"/>
      <c r="SIK2" s="74"/>
      <c r="SIL2" s="74"/>
      <c r="SIM2" s="74"/>
      <c r="SIN2" s="74"/>
      <c r="SIO2" s="74"/>
      <c r="SIP2" s="74"/>
      <c r="SIQ2" s="74"/>
      <c r="SIR2" s="74"/>
      <c r="SIS2" s="74"/>
      <c r="SIT2" s="74"/>
      <c r="SIU2" s="74"/>
      <c r="SIV2" s="74"/>
      <c r="SIW2" s="74"/>
      <c r="SIX2" s="74"/>
      <c r="SIY2" s="74"/>
      <c r="SIZ2" s="74"/>
      <c r="SJA2" s="74"/>
      <c r="SJB2" s="74"/>
      <c r="SJC2" s="74"/>
      <c r="SJD2" s="74"/>
      <c r="SJE2" s="74"/>
      <c r="SJF2" s="74"/>
      <c r="SJG2" s="74"/>
      <c r="SJH2" s="74"/>
      <c r="SJI2" s="74"/>
      <c r="SJJ2" s="74"/>
      <c r="SJK2" s="74"/>
      <c r="SJL2" s="74"/>
      <c r="SJM2" s="74"/>
      <c r="SJN2" s="74"/>
      <c r="SJO2" s="74"/>
      <c r="SJP2" s="74"/>
      <c r="SJQ2" s="74"/>
      <c r="SJR2" s="74"/>
      <c r="SJS2" s="74"/>
      <c r="SJT2" s="74"/>
      <c r="SJU2" s="74"/>
      <c r="SJV2" s="74"/>
      <c r="SJW2" s="74"/>
      <c r="SJX2" s="74"/>
      <c r="SJY2" s="74"/>
      <c r="SJZ2" s="74"/>
      <c r="SKA2" s="74"/>
      <c r="SKB2" s="74"/>
      <c r="SKC2" s="74"/>
      <c r="SKD2" s="74"/>
      <c r="SKE2" s="74"/>
      <c r="SKF2" s="74"/>
      <c r="SKG2" s="74"/>
      <c r="SKH2" s="74"/>
      <c r="SKI2" s="74"/>
      <c r="SKJ2" s="74"/>
      <c r="SKK2" s="74"/>
      <c r="SKL2" s="74"/>
      <c r="SKM2" s="74"/>
      <c r="SKN2" s="74"/>
      <c r="SKO2" s="74"/>
      <c r="SKP2" s="74"/>
      <c r="SKQ2" s="74"/>
      <c r="SKR2" s="74"/>
      <c r="SKS2" s="74"/>
      <c r="SKT2" s="74"/>
      <c r="SKU2" s="74"/>
      <c r="SKV2" s="74"/>
      <c r="SKW2" s="74"/>
      <c r="SKX2" s="74"/>
      <c r="SKY2" s="74"/>
      <c r="SKZ2" s="74"/>
      <c r="SLA2" s="74"/>
      <c r="SLB2" s="74"/>
      <c r="SLC2" s="74"/>
      <c r="SLD2" s="74"/>
      <c r="SLE2" s="74"/>
      <c r="SLF2" s="74"/>
      <c r="SLG2" s="74"/>
      <c r="SLH2" s="74"/>
      <c r="SLI2" s="74"/>
      <c r="SLJ2" s="74"/>
      <c r="SLK2" s="74"/>
      <c r="SLL2" s="74"/>
      <c r="SLM2" s="74"/>
      <c r="SLN2" s="74"/>
      <c r="SLO2" s="74"/>
      <c r="SLP2" s="74"/>
      <c r="SLQ2" s="74"/>
      <c r="SLR2" s="74"/>
      <c r="SLS2" s="74"/>
      <c r="SLT2" s="74"/>
      <c r="SLU2" s="74"/>
      <c r="SLV2" s="74"/>
      <c r="SLW2" s="74"/>
      <c r="SLX2" s="74"/>
      <c r="SLY2" s="74"/>
      <c r="SLZ2" s="74"/>
      <c r="SMA2" s="74"/>
      <c r="SMB2" s="74"/>
      <c r="SMC2" s="74"/>
      <c r="SMD2" s="74"/>
      <c r="SME2" s="74"/>
      <c r="SMF2" s="74"/>
      <c r="SMG2" s="74"/>
      <c r="SMH2" s="74"/>
      <c r="SMI2" s="74"/>
      <c r="SMJ2" s="74"/>
      <c r="SMK2" s="74"/>
      <c r="SML2" s="74"/>
      <c r="SMM2" s="74"/>
      <c r="SMN2" s="74"/>
      <c r="SMO2" s="74"/>
      <c r="SMP2" s="74"/>
      <c r="SMQ2" s="74"/>
      <c r="SMR2" s="74"/>
      <c r="SMS2" s="74"/>
      <c r="SMT2" s="74"/>
      <c r="SMU2" s="74"/>
      <c r="SMV2" s="74"/>
      <c r="SMW2" s="74"/>
      <c r="SMX2" s="74"/>
      <c r="SMY2" s="74"/>
      <c r="SMZ2" s="74"/>
      <c r="SNA2" s="74"/>
      <c r="SNB2" s="74"/>
      <c r="SNC2" s="74"/>
      <c r="SND2" s="74"/>
      <c r="SNE2" s="74"/>
      <c r="SNF2" s="74"/>
      <c r="SNG2" s="74"/>
      <c r="SNH2" s="74"/>
      <c r="SNI2" s="74"/>
      <c r="SNJ2" s="74"/>
      <c r="SNK2" s="74"/>
      <c r="SNL2" s="74"/>
      <c r="SNM2" s="74"/>
      <c r="SNN2" s="74"/>
      <c r="SNO2" s="74"/>
      <c r="SNP2" s="74"/>
      <c r="SNQ2" s="74"/>
      <c r="SNR2" s="74"/>
      <c r="SNS2" s="74"/>
      <c r="SNT2" s="74"/>
      <c r="SNU2" s="74"/>
      <c r="SNV2" s="74"/>
      <c r="SNW2" s="74"/>
      <c r="SNX2" s="74"/>
      <c r="SNY2" s="74"/>
      <c r="SNZ2" s="74"/>
      <c r="SOA2" s="74"/>
      <c r="SOB2" s="74"/>
      <c r="SOC2" s="74"/>
      <c r="SOD2" s="74"/>
      <c r="SOE2" s="74"/>
      <c r="SOF2" s="74"/>
      <c r="SOG2" s="74"/>
      <c r="SOH2" s="74"/>
      <c r="SOI2" s="74"/>
      <c r="SOJ2" s="74"/>
      <c r="SOK2" s="74"/>
      <c r="SOL2" s="74"/>
      <c r="SOM2" s="74"/>
      <c r="SON2" s="74"/>
      <c r="SOO2" s="74"/>
      <c r="SOP2" s="74"/>
      <c r="SOQ2" s="74"/>
      <c r="SOR2" s="74"/>
      <c r="SOS2" s="74"/>
      <c r="SOT2" s="74"/>
      <c r="SOU2" s="74"/>
      <c r="SOV2" s="74"/>
      <c r="SOW2" s="74"/>
      <c r="SOX2" s="74"/>
      <c r="SOY2" s="74"/>
      <c r="SOZ2" s="74"/>
      <c r="SPA2" s="74"/>
      <c r="SPB2" s="74"/>
      <c r="SPC2" s="74"/>
      <c r="SPD2" s="74"/>
      <c r="SPE2" s="74"/>
      <c r="SPF2" s="74"/>
      <c r="SPG2" s="74"/>
      <c r="SPH2" s="74"/>
      <c r="SPI2" s="74"/>
      <c r="SPJ2" s="74"/>
      <c r="SPK2" s="74"/>
      <c r="SPL2" s="74"/>
      <c r="SPM2" s="74"/>
      <c r="SPN2" s="74"/>
      <c r="SPO2" s="74"/>
      <c r="SPP2" s="74"/>
      <c r="SPQ2" s="74"/>
      <c r="SPR2" s="74"/>
      <c r="SPS2" s="74"/>
      <c r="SPT2" s="74"/>
      <c r="SPU2" s="74"/>
      <c r="SPV2" s="74"/>
      <c r="SPW2" s="74"/>
      <c r="SPX2" s="74"/>
      <c r="SPY2" s="74"/>
      <c r="SPZ2" s="74"/>
      <c r="SQA2" s="74"/>
      <c r="SQB2" s="74"/>
      <c r="SQC2" s="74"/>
      <c r="SQD2" s="74"/>
      <c r="SQE2" s="74"/>
      <c r="SQF2" s="74"/>
      <c r="SQG2" s="74"/>
      <c r="SQH2" s="74"/>
      <c r="SQI2" s="74"/>
      <c r="SQJ2" s="74"/>
      <c r="SQK2" s="74"/>
      <c r="SQL2" s="74"/>
      <c r="SQM2" s="74"/>
      <c r="SQN2" s="74"/>
      <c r="SQO2" s="74"/>
      <c r="SQP2" s="74"/>
      <c r="SQQ2" s="74"/>
      <c r="SQR2" s="74"/>
      <c r="SQS2" s="74"/>
      <c r="SQT2" s="74"/>
      <c r="SQU2" s="74"/>
      <c r="SQV2" s="74"/>
      <c r="SQW2" s="74"/>
      <c r="SQX2" s="74"/>
      <c r="SQY2" s="74"/>
      <c r="SQZ2" s="74"/>
      <c r="SRA2" s="74"/>
      <c r="SRB2" s="74"/>
      <c r="SRC2" s="74"/>
      <c r="SRD2" s="74"/>
      <c r="SRE2" s="74"/>
      <c r="SRF2" s="74"/>
      <c r="SRG2" s="74"/>
      <c r="SRH2" s="74"/>
      <c r="SRI2" s="74"/>
      <c r="SRJ2" s="74"/>
      <c r="SRK2" s="74"/>
      <c r="SRL2" s="74"/>
      <c r="SRM2" s="74"/>
      <c r="SRN2" s="74"/>
      <c r="SRO2" s="74"/>
      <c r="SRP2" s="74"/>
      <c r="SRQ2" s="74"/>
      <c r="SRR2" s="74"/>
      <c r="SRS2" s="74"/>
      <c r="SRT2" s="74"/>
      <c r="SRU2" s="74"/>
      <c r="SRV2" s="74"/>
      <c r="SRW2" s="74"/>
      <c r="SRX2" s="74"/>
      <c r="SRY2" s="74"/>
      <c r="SRZ2" s="74"/>
      <c r="SSA2" s="74"/>
      <c r="SSB2" s="74"/>
      <c r="SSC2" s="74"/>
      <c r="SSD2" s="74"/>
      <c r="SSE2" s="74"/>
      <c r="SSF2" s="74"/>
      <c r="SSG2" s="74"/>
      <c r="SSH2" s="74"/>
      <c r="SSI2" s="74"/>
      <c r="SSJ2" s="74"/>
      <c r="SSK2" s="74"/>
      <c r="SSL2" s="74"/>
      <c r="SSM2" s="74"/>
      <c r="SSN2" s="74"/>
      <c r="SSO2" s="74"/>
      <c r="SSP2" s="74"/>
      <c r="SSQ2" s="74"/>
      <c r="SSR2" s="74"/>
      <c r="SSS2" s="74"/>
      <c r="SST2" s="74"/>
      <c r="SSU2" s="74"/>
      <c r="SSV2" s="74"/>
      <c r="SSW2" s="74"/>
      <c r="SSX2" s="74"/>
      <c r="SSY2" s="74"/>
      <c r="SSZ2" s="74"/>
      <c r="STA2" s="74"/>
      <c r="STB2" s="74"/>
      <c r="STC2" s="74"/>
      <c r="STD2" s="74"/>
      <c r="STE2" s="74"/>
      <c r="STF2" s="74"/>
      <c r="STG2" s="74"/>
      <c r="STH2" s="74"/>
      <c r="STI2" s="74"/>
      <c r="STJ2" s="74"/>
      <c r="STK2" s="74"/>
      <c r="STL2" s="74"/>
      <c r="STM2" s="74"/>
      <c r="STN2" s="74"/>
      <c r="STO2" s="74"/>
      <c r="STP2" s="74"/>
      <c r="STQ2" s="74"/>
      <c r="STR2" s="74"/>
      <c r="STS2" s="74"/>
      <c r="STT2" s="74"/>
      <c r="STU2" s="74"/>
      <c r="STV2" s="74"/>
      <c r="STW2" s="74"/>
      <c r="STX2" s="74"/>
      <c r="STY2" s="74"/>
      <c r="STZ2" s="74"/>
      <c r="SUA2" s="74"/>
      <c r="SUB2" s="74"/>
      <c r="SUC2" s="74"/>
      <c r="SUD2" s="74"/>
      <c r="SUE2" s="74"/>
      <c r="SUF2" s="74"/>
      <c r="SUG2" s="74"/>
      <c r="SUH2" s="74"/>
      <c r="SUI2" s="74"/>
      <c r="SUJ2" s="74"/>
      <c r="SUK2" s="74"/>
      <c r="SUL2" s="74"/>
      <c r="SUM2" s="74"/>
      <c r="SUN2" s="74"/>
      <c r="SUO2" s="74"/>
      <c r="SUP2" s="74"/>
      <c r="SUQ2" s="74"/>
      <c r="SUR2" s="74"/>
      <c r="SUS2" s="74"/>
      <c r="SUT2" s="74"/>
      <c r="SUU2" s="74"/>
      <c r="SUV2" s="74"/>
      <c r="SUW2" s="74"/>
      <c r="SUX2" s="74"/>
      <c r="SUY2" s="74"/>
      <c r="SUZ2" s="74"/>
      <c r="SVA2" s="74"/>
      <c r="SVB2" s="74"/>
      <c r="SVC2" s="74"/>
      <c r="SVD2" s="74"/>
      <c r="SVE2" s="74"/>
      <c r="SVF2" s="74"/>
      <c r="SVG2" s="74"/>
      <c r="SVH2" s="74"/>
      <c r="SVI2" s="74"/>
      <c r="SVJ2" s="74"/>
      <c r="SVK2" s="74"/>
      <c r="SVL2" s="74"/>
      <c r="SVM2" s="74"/>
      <c r="SVN2" s="74"/>
      <c r="SVO2" s="74"/>
      <c r="SVP2" s="74"/>
      <c r="SVQ2" s="74"/>
      <c r="SVR2" s="74"/>
      <c r="SVS2" s="74"/>
      <c r="SVT2" s="74"/>
      <c r="SVU2" s="74"/>
      <c r="SVV2" s="74"/>
      <c r="SVW2" s="74"/>
      <c r="SVX2" s="74"/>
      <c r="SVY2" s="74"/>
      <c r="SVZ2" s="74"/>
      <c r="SWA2" s="74"/>
      <c r="SWB2" s="74"/>
      <c r="SWC2" s="74"/>
      <c r="SWD2" s="74"/>
      <c r="SWE2" s="74"/>
      <c r="SWF2" s="74"/>
      <c r="SWG2" s="74"/>
      <c r="SWH2" s="74"/>
      <c r="SWI2" s="74"/>
      <c r="SWJ2" s="74"/>
      <c r="SWK2" s="74"/>
      <c r="SWL2" s="74"/>
      <c r="SWM2" s="74"/>
      <c r="SWN2" s="74"/>
      <c r="SWO2" s="74"/>
      <c r="SWP2" s="74"/>
      <c r="SWQ2" s="74"/>
      <c r="SWR2" s="74"/>
      <c r="SWS2" s="74"/>
      <c r="SWT2" s="74"/>
      <c r="SWU2" s="74"/>
      <c r="SWV2" s="74"/>
      <c r="SWW2" s="74"/>
      <c r="SWX2" s="74"/>
      <c r="SWY2" s="74"/>
      <c r="SWZ2" s="74"/>
      <c r="SXA2" s="74"/>
      <c r="SXB2" s="74"/>
      <c r="SXC2" s="74"/>
      <c r="SXD2" s="74"/>
      <c r="SXE2" s="74"/>
      <c r="SXF2" s="74"/>
      <c r="SXG2" s="74"/>
      <c r="SXH2" s="74"/>
      <c r="SXI2" s="74"/>
      <c r="SXJ2" s="74"/>
      <c r="SXK2" s="74"/>
      <c r="SXL2" s="74"/>
      <c r="SXM2" s="74"/>
      <c r="SXN2" s="74"/>
      <c r="SXO2" s="74"/>
      <c r="SXP2" s="74"/>
      <c r="SXQ2" s="74"/>
      <c r="SXR2" s="74"/>
      <c r="SXS2" s="74"/>
      <c r="SXT2" s="74"/>
      <c r="SXU2" s="74"/>
      <c r="SXV2" s="74"/>
      <c r="SXW2" s="74"/>
      <c r="SXX2" s="74"/>
      <c r="SXY2" s="74"/>
      <c r="SXZ2" s="74"/>
      <c r="SYA2" s="74"/>
      <c r="SYB2" s="74"/>
      <c r="SYC2" s="74"/>
      <c r="SYD2" s="74"/>
      <c r="SYE2" s="74"/>
      <c r="SYF2" s="74"/>
      <c r="SYG2" s="74"/>
      <c r="SYH2" s="74"/>
      <c r="SYI2" s="74"/>
      <c r="SYJ2" s="74"/>
      <c r="SYK2" s="74"/>
      <c r="SYL2" s="74"/>
      <c r="SYM2" s="74"/>
      <c r="SYN2" s="74"/>
      <c r="SYO2" s="74"/>
      <c r="SYP2" s="74"/>
      <c r="SYQ2" s="74"/>
      <c r="SYR2" s="74"/>
      <c r="SYS2" s="74"/>
      <c r="SYT2" s="74"/>
      <c r="SYU2" s="74"/>
      <c r="SYV2" s="74"/>
      <c r="SYW2" s="74"/>
      <c r="SYX2" s="74"/>
      <c r="SYY2" s="74"/>
      <c r="SYZ2" s="74"/>
      <c r="SZA2" s="74"/>
      <c r="SZB2" s="74"/>
      <c r="SZC2" s="74"/>
      <c r="SZD2" s="74"/>
      <c r="SZE2" s="74"/>
      <c r="SZF2" s="74"/>
      <c r="SZG2" s="74"/>
      <c r="SZH2" s="74"/>
      <c r="SZI2" s="74"/>
      <c r="SZJ2" s="74"/>
      <c r="SZK2" s="74"/>
      <c r="SZL2" s="74"/>
      <c r="SZM2" s="74"/>
      <c r="SZN2" s="74"/>
      <c r="SZO2" s="74"/>
      <c r="SZP2" s="74"/>
      <c r="SZQ2" s="74"/>
      <c r="SZR2" s="74"/>
      <c r="SZS2" s="74"/>
      <c r="SZT2" s="74"/>
      <c r="SZU2" s="74"/>
      <c r="SZV2" s="74"/>
      <c r="SZW2" s="74"/>
      <c r="SZX2" s="74"/>
      <c r="SZY2" s="74"/>
      <c r="SZZ2" s="74"/>
      <c r="TAA2" s="74"/>
      <c r="TAB2" s="74"/>
      <c r="TAC2" s="74"/>
      <c r="TAD2" s="74"/>
      <c r="TAE2" s="74"/>
      <c r="TAF2" s="74"/>
      <c r="TAG2" s="74"/>
      <c r="TAH2" s="74"/>
      <c r="TAI2" s="74"/>
      <c r="TAJ2" s="74"/>
      <c r="TAK2" s="74"/>
      <c r="TAL2" s="74"/>
      <c r="TAM2" s="74"/>
      <c r="TAN2" s="74"/>
      <c r="TAO2" s="74"/>
      <c r="TAP2" s="74"/>
      <c r="TAQ2" s="74"/>
      <c r="TAR2" s="74"/>
      <c r="TAS2" s="74"/>
      <c r="TAT2" s="74"/>
      <c r="TAU2" s="74"/>
      <c r="TAV2" s="74"/>
      <c r="TAW2" s="74"/>
      <c r="TAX2" s="74"/>
      <c r="TAY2" s="74"/>
      <c r="TAZ2" s="74"/>
      <c r="TBA2" s="74"/>
      <c r="TBB2" s="74"/>
      <c r="TBC2" s="74"/>
      <c r="TBD2" s="74"/>
      <c r="TBE2" s="74"/>
      <c r="TBF2" s="74"/>
      <c r="TBG2" s="74"/>
      <c r="TBH2" s="74"/>
      <c r="TBI2" s="74"/>
      <c r="TBJ2" s="74"/>
      <c r="TBK2" s="74"/>
      <c r="TBL2" s="74"/>
      <c r="TBM2" s="74"/>
      <c r="TBN2" s="74"/>
      <c r="TBO2" s="74"/>
      <c r="TBP2" s="74"/>
      <c r="TBQ2" s="74"/>
      <c r="TBR2" s="74"/>
      <c r="TBS2" s="74"/>
      <c r="TBT2" s="74"/>
      <c r="TBU2" s="74"/>
      <c r="TBV2" s="74"/>
      <c r="TBW2" s="74"/>
      <c r="TBX2" s="74"/>
      <c r="TBY2" s="74"/>
      <c r="TBZ2" s="74"/>
      <c r="TCA2" s="74"/>
      <c r="TCB2" s="74"/>
      <c r="TCC2" s="74"/>
      <c r="TCD2" s="74"/>
      <c r="TCE2" s="74"/>
      <c r="TCF2" s="74"/>
      <c r="TCG2" s="74"/>
      <c r="TCH2" s="74"/>
      <c r="TCI2" s="74"/>
      <c r="TCJ2" s="74"/>
      <c r="TCK2" s="74"/>
      <c r="TCL2" s="74"/>
      <c r="TCM2" s="74"/>
      <c r="TCN2" s="74"/>
      <c r="TCO2" s="74"/>
      <c r="TCP2" s="74"/>
      <c r="TCQ2" s="74"/>
      <c r="TCR2" s="74"/>
      <c r="TCS2" s="74"/>
      <c r="TCT2" s="74"/>
      <c r="TCU2" s="74"/>
      <c r="TCV2" s="74"/>
      <c r="TCW2" s="74"/>
      <c r="TCX2" s="74"/>
      <c r="TCY2" s="74"/>
      <c r="TCZ2" s="74"/>
      <c r="TDA2" s="74"/>
      <c r="TDB2" s="74"/>
      <c r="TDC2" s="74"/>
      <c r="TDD2" s="74"/>
      <c r="TDE2" s="74"/>
      <c r="TDF2" s="74"/>
      <c r="TDG2" s="74"/>
      <c r="TDH2" s="74"/>
      <c r="TDI2" s="74"/>
      <c r="TDJ2" s="74"/>
      <c r="TDK2" s="74"/>
      <c r="TDL2" s="74"/>
      <c r="TDM2" s="74"/>
      <c r="TDN2" s="74"/>
      <c r="TDO2" s="74"/>
      <c r="TDP2" s="74"/>
      <c r="TDQ2" s="74"/>
      <c r="TDR2" s="74"/>
      <c r="TDS2" s="74"/>
      <c r="TDT2" s="74"/>
      <c r="TDU2" s="74"/>
      <c r="TDV2" s="74"/>
      <c r="TDW2" s="74"/>
      <c r="TDX2" s="74"/>
      <c r="TDY2" s="74"/>
      <c r="TDZ2" s="74"/>
      <c r="TEA2" s="74"/>
      <c r="TEB2" s="74"/>
      <c r="TEC2" s="74"/>
      <c r="TED2" s="74"/>
      <c r="TEE2" s="74"/>
      <c r="TEF2" s="74"/>
      <c r="TEG2" s="74"/>
      <c r="TEH2" s="74"/>
      <c r="TEI2" s="74"/>
      <c r="TEJ2" s="74"/>
      <c r="TEK2" s="74"/>
      <c r="TEL2" s="74"/>
      <c r="TEM2" s="74"/>
      <c r="TEN2" s="74"/>
      <c r="TEO2" s="74"/>
      <c r="TEP2" s="74"/>
      <c r="TEQ2" s="74"/>
      <c r="TER2" s="74"/>
      <c r="TES2" s="74"/>
      <c r="TET2" s="74"/>
      <c r="TEU2" s="74"/>
      <c r="TEV2" s="74"/>
      <c r="TEW2" s="74"/>
      <c r="TEX2" s="74"/>
      <c r="TEY2" s="74"/>
      <c r="TEZ2" s="74"/>
      <c r="TFA2" s="74"/>
      <c r="TFB2" s="74"/>
      <c r="TFC2" s="74"/>
      <c r="TFD2" s="74"/>
      <c r="TFE2" s="74"/>
      <c r="TFF2" s="74"/>
      <c r="TFG2" s="74"/>
      <c r="TFH2" s="74"/>
      <c r="TFI2" s="74"/>
      <c r="TFJ2" s="74"/>
      <c r="TFK2" s="74"/>
      <c r="TFL2" s="74"/>
      <c r="TFM2" s="74"/>
      <c r="TFN2" s="74"/>
      <c r="TFO2" s="74"/>
      <c r="TFP2" s="74"/>
      <c r="TFQ2" s="74"/>
      <c r="TFR2" s="74"/>
      <c r="TFS2" s="74"/>
      <c r="TFT2" s="74"/>
      <c r="TFU2" s="74"/>
      <c r="TFV2" s="74"/>
      <c r="TFW2" s="74"/>
      <c r="TFX2" s="74"/>
      <c r="TFY2" s="74"/>
      <c r="TFZ2" s="74"/>
      <c r="TGA2" s="74"/>
      <c r="TGB2" s="74"/>
      <c r="TGC2" s="74"/>
      <c r="TGD2" s="74"/>
      <c r="TGE2" s="74"/>
      <c r="TGF2" s="74"/>
      <c r="TGG2" s="74"/>
      <c r="TGH2" s="74"/>
      <c r="TGI2" s="74"/>
      <c r="TGJ2" s="74"/>
      <c r="TGK2" s="74"/>
      <c r="TGL2" s="74"/>
      <c r="TGM2" s="74"/>
      <c r="TGN2" s="74"/>
      <c r="TGO2" s="74"/>
      <c r="TGP2" s="74"/>
      <c r="TGQ2" s="74"/>
      <c r="TGR2" s="74"/>
      <c r="TGS2" s="74"/>
      <c r="TGT2" s="74"/>
      <c r="TGU2" s="74"/>
      <c r="TGV2" s="74"/>
      <c r="TGW2" s="74"/>
      <c r="TGX2" s="74"/>
      <c r="TGY2" s="74"/>
      <c r="TGZ2" s="74"/>
      <c r="THA2" s="74"/>
      <c r="THB2" s="74"/>
      <c r="THC2" s="74"/>
      <c r="THD2" s="74"/>
      <c r="THE2" s="74"/>
      <c r="THF2" s="74"/>
      <c r="THG2" s="74"/>
      <c r="THH2" s="74"/>
      <c r="THI2" s="74"/>
      <c r="THJ2" s="74"/>
      <c r="THK2" s="74"/>
      <c r="THL2" s="74"/>
      <c r="THM2" s="74"/>
      <c r="THN2" s="74"/>
      <c r="THO2" s="74"/>
      <c r="THP2" s="74"/>
      <c r="THQ2" s="74"/>
      <c r="THR2" s="74"/>
      <c r="THS2" s="74"/>
      <c r="THT2" s="74"/>
      <c r="THU2" s="74"/>
      <c r="THV2" s="74"/>
      <c r="THW2" s="74"/>
      <c r="THX2" s="74"/>
      <c r="THY2" s="74"/>
      <c r="THZ2" s="74"/>
      <c r="TIA2" s="74"/>
      <c r="TIB2" s="74"/>
      <c r="TIC2" s="74"/>
      <c r="TID2" s="74"/>
      <c r="TIE2" s="74"/>
      <c r="TIF2" s="74"/>
      <c r="TIG2" s="74"/>
      <c r="TIH2" s="74"/>
      <c r="TII2" s="74"/>
      <c r="TIJ2" s="74"/>
      <c r="TIK2" s="74"/>
      <c r="TIL2" s="74"/>
      <c r="TIM2" s="74"/>
      <c r="TIN2" s="74"/>
      <c r="TIO2" s="74"/>
      <c r="TIP2" s="74"/>
      <c r="TIQ2" s="74"/>
      <c r="TIR2" s="74"/>
      <c r="TIS2" s="74"/>
      <c r="TIT2" s="74"/>
      <c r="TIU2" s="74"/>
      <c r="TIV2" s="74"/>
      <c r="TIW2" s="74"/>
      <c r="TIX2" s="74"/>
      <c r="TIY2" s="74"/>
      <c r="TIZ2" s="74"/>
      <c r="TJA2" s="74"/>
      <c r="TJB2" s="74"/>
      <c r="TJC2" s="74"/>
      <c r="TJD2" s="74"/>
      <c r="TJE2" s="74"/>
      <c r="TJF2" s="74"/>
      <c r="TJG2" s="74"/>
      <c r="TJH2" s="74"/>
      <c r="TJI2" s="74"/>
      <c r="TJJ2" s="74"/>
      <c r="TJK2" s="74"/>
      <c r="TJL2" s="74"/>
      <c r="TJM2" s="74"/>
      <c r="TJN2" s="74"/>
      <c r="TJO2" s="74"/>
      <c r="TJP2" s="74"/>
      <c r="TJQ2" s="74"/>
      <c r="TJR2" s="74"/>
      <c r="TJS2" s="74"/>
      <c r="TJT2" s="74"/>
      <c r="TJU2" s="74"/>
      <c r="TJV2" s="74"/>
      <c r="TJW2" s="74"/>
      <c r="TJX2" s="74"/>
      <c r="TJY2" s="74"/>
      <c r="TJZ2" s="74"/>
      <c r="TKA2" s="74"/>
      <c r="TKB2" s="74"/>
      <c r="TKC2" s="74"/>
      <c r="TKD2" s="74"/>
      <c r="TKE2" s="74"/>
      <c r="TKF2" s="74"/>
      <c r="TKG2" s="74"/>
      <c r="TKH2" s="74"/>
      <c r="TKI2" s="74"/>
      <c r="TKJ2" s="74"/>
      <c r="TKK2" s="74"/>
      <c r="TKL2" s="74"/>
      <c r="TKM2" s="74"/>
      <c r="TKN2" s="74"/>
      <c r="TKO2" s="74"/>
      <c r="TKP2" s="74"/>
      <c r="TKQ2" s="74"/>
      <c r="TKR2" s="74"/>
      <c r="TKS2" s="74"/>
      <c r="TKT2" s="74"/>
      <c r="TKU2" s="74"/>
      <c r="TKV2" s="74"/>
      <c r="TKW2" s="74"/>
      <c r="TKX2" s="74"/>
      <c r="TKY2" s="74"/>
      <c r="TKZ2" s="74"/>
      <c r="TLA2" s="74"/>
      <c r="TLB2" s="74"/>
      <c r="TLC2" s="74"/>
      <c r="TLD2" s="74"/>
      <c r="TLE2" s="74"/>
      <c r="TLF2" s="74"/>
      <c r="TLG2" s="74"/>
      <c r="TLH2" s="74"/>
      <c r="TLI2" s="74"/>
      <c r="TLJ2" s="74"/>
      <c r="TLK2" s="74"/>
      <c r="TLL2" s="74"/>
      <c r="TLM2" s="74"/>
      <c r="TLN2" s="74"/>
      <c r="TLO2" s="74"/>
      <c r="TLP2" s="74"/>
      <c r="TLQ2" s="74"/>
      <c r="TLR2" s="74"/>
      <c r="TLS2" s="74"/>
      <c r="TLT2" s="74"/>
      <c r="TLU2" s="74"/>
      <c r="TLV2" s="74"/>
      <c r="TLW2" s="74"/>
      <c r="TLX2" s="74"/>
      <c r="TLY2" s="74"/>
      <c r="TLZ2" s="74"/>
      <c r="TMA2" s="74"/>
      <c r="TMB2" s="74"/>
      <c r="TMC2" s="74"/>
      <c r="TMD2" s="74"/>
      <c r="TME2" s="74"/>
      <c r="TMF2" s="74"/>
      <c r="TMG2" s="74"/>
      <c r="TMH2" s="74"/>
      <c r="TMI2" s="74"/>
      <c r="TMJ2" s="74"/>
      <c r="TMK2" s="74"/>
      <c r="TML2" s="74"/>
      <c r="TMM2" s="74"/>
      <c r="TMN2" s="74"/>
      <c r="TMO2" s="74"/>
      <c r="TMP2" s="74"/>
      <c r="TMQ2" s="74"/>
      <c r="TMR2" s="74"/>
      <c r="TMS2" s="74"/>
      <c r="TMT2" s="74"/>
      <c r="TMU2" s="74"/>
      <c r="TMV2" s="74"/>
      <c r="TMW2" s="74"/>
      <c r="TMX2" s="74"/>
      <c r="TMY2" s="74"/>
      <c r="TMZ2" s="74"/>
      <c r="TNA2" s="74"/>
      <c r="TNB2" s="74"/>
      <c r="TNC2" s="74"/>
      <c r="TND2" s="74"/>
      <c r="TNE2" s="74"/>
      <c r="TNF2" s="74"/>
      <c r="TNG2" s="74"/>
      <c r="TNH2" s="74"/>
      <c r="TNI2" s="74"/>
      <c r="TNJ2" s="74"/>
      <c r="TNK2" s="74"/>
      <c r="TNL2" s="74"/>
      <c r="TNM2" s="74"/>
      <c r="TNN2" s="74"/>
      <c r="TNO2" s="74"/>
      <c r="TNP2" s="74"/>
      <c r="TNQ2" s="74"/>
      <c r="TNR2" s="74"/>
      <c r="TNS2" s="74"/>
      <c r="TNT2" s="74"/>
      <c r="TNU2" s="74"/>
      <c r="TNV2" s="74"/>
      <c r="TNW2" s="74"/>
      <c r="TNX2" s="74"/>
      <c r="TNY2" s="74"/>
      <c r="TNZ2" s="74"/>
      <c r="TOA2" s="74"/>
      <c r="TOB2" s="74"/>
      <c r="TOC2" s="74"/>
      <c r="TOD2" s="74"/>
      <c r="TOE2" s="74"/>
      <c r="TOF2" s="74"/>
      <c r="TOG2" s="74"/>
      <c r="TOH2" s="74"/>
      <c r="TOI2" s="74"/>
      <c r="TOJ2" s="74"/>
      <c r="TOK2" s="74"/>
      <c r="TOL2" s="74"/>
      <c r="TOM2" s="74"/>
      <c r="TON2" s="74"/>
      <c r="TOO2" s="74"/>
      <c r="TOP2" s="74"/>
      <c r="TOQ2" s="74"/>
      <c r="TOR2" s="74"/>
      <c r="TOS2" s="74"/>
      <c r="TOT2" s="74"/>
      <c r="TOU2" s="74"/>
      <c r="TOV2" s="74"/>
      <c r="TOW2" s="74"/>
      <c r="TOX2" s="74"/>
      <c r="TOY2" s="74"/>
      <c r="TOZ2" s="74"/>
      <c r="TPA2" s="74"/>
      <c r="TPB2" s="74"/>
      <c r="TPC2" s="74"/>
      <c r="TPD2" s="74"/>
      <c r="TPE2" s="74"/>
      <c r="TPF2" s="74"/>
      <c r="TPG2" s="74"/>
      <c r="TPH2" s="74"/>
      <c r="TPI2" s="74"/>
      <c r="TPJ2" s="74"/>
      <c r="TPK2" s="74"/>
      <c r="TPL2" s="74"/>
      <c r="TPM2" s="74"/>
      <c r="TPN2" s="74"/>
      <c r="TPO2" s="74"/>
      <c r="TPP2" s="74"/>
      <c r="TPQ2" s="74"/>
      <c r="TPR2" s="74"/>
      <c r="TPS2" s="74"/>
      <c r="TPT2" s="74"/>
      <c r="TPU2" s="74"/>
      <c r="TPV2" s="74"/>
      <c r="TPW2" s="74"/>
      <c r="TPX2" s="74"/>
      <c r="TPY2" s="74"/>
      <c r="TPZ2" s="74"/>
      <c r="TQA2" s="74"/>
      <c r="TQB2" s="74"/>
      <c r="TQC2" s="74"/>
      <c r="TQD2" s="74"/>
      <c r="TQE2" s="74"/>
      <c r="TQF2" s="74"/>
      <c r="TQG2" s="74"/>
      <c r="TQH2" s="74"/>
      <c r="TQI2" s="74"/>
      <c r="TQJ2" s="74"/>
      <c r="TQK2" s="74"/>
      <c r="TQL2" s="74"/>
      <c r="TQM2" s="74"/>
      <c r="TQN2" s="74"/>
      <c r="TQO2" s="74"/>
      <c r="TQP2" s="74"/>
      <c r="TQQ2" s="74"/>
      <c r="TQR2" s="74"/>
      <c r="TQS2" s="74"/>
      <c r="TQT2" s="74"/>
      <c r="TQU2" s="74"/>
      <c r="TQV2" s="74"/>
      <c r="TQW2" s="74"/>
      <c r="TQX2" s="74"/>
      <c r="TQY2" s="74"/>
      <c r="TQZ2" s="74"/>
      <c r="TRA2" s="74"/>
      <c r="TRB2" s="74"/>
      <c r="TRC2" s="74"/>
      <c r="TRD2" s="74"/>
      <c r="TRE2" s="74"/>
      <c r="TRF2" s="74"/>
      <c r="TRG2" s="74"/>
      <c r="TRH2" s="74"/>
      <c r="TRI2" s="74"/>
      <c r="TRJ2" s="74"/>
      <c r="TRK2" s="74"/>
      <c r="TRL2" s="74"/>
      <c r="TRM2" s="74"/>
      <c r="TRN2" s="74"/>
      <c r="TRO2" s="74"/>
      <c r="TRP2" s="74"/>
      <c r="TRQ2" s="74"/>
      <c r="TRR2" s="74"/>
      <c r="TRS2" s="74"/>
      <c r="TRT2" s="74"/>
      <c r="TRU2" s="74"/>
      <c r="TRV2" s="74"/>
      <c r="TRW2" s="74"/>
      <c r="TRX2" s="74"/>
      <c r="TRY2" s="74"/>
      <c r="TRZ2" s="74"/>
      <c r="TSA2" s="74"/>
      <c r="TSB2" s="74"/>
      <c r="TSC2" s="74"/>
      <c r="TSD2" s="74"/>
      <c r="TSE2" s="74"/>
      <c r="TSF2" s="74"/>
      <c r="TSG2" s="74"/>
      <c r="TSH2" s="74"/>
      <c r="TSI2" s="74"/>
      <c r="TSJ2" s="74"/>
      <c r="TSK2" s="74"/>
      <c r="TSL2" s="74"/>
      <c r="TSM2" s="74"/>
      <c r="TSN2" s="74"/>
      <c r="TSO2" s="74"/>
      <c r="TSP2" s="74"/>
      <c r="TSQ2" s="74"/>
      <c r="TSR2" s="74"/>
      <c r="TSS2" s="74"/>
      <c r="TST2" s="74"/>
      <c r="TSU2" s="74"/>
      <c r="TSV2" s="74"/>
      <c r="TSW2" s="74"/>
      <c r="TSX2" s="74"/>
      <c r="TSY2" s="74"/>
      <c r="TSZ2" s="74"/>
      <c r="TTA2" s="74"/>
      <c r="TTB2" s="74"/>
      <c r="TTC2" s="74"/>
      <c r="TTD2" s="74"/>
      <c r="TTE2" s="74"/>
      <c r="TTF2" s="74"/>
      <c r="TTG2" s="74"/>
      <c r="TTH2" s="74"/>
      <c r="TTI2" s="74"/>
      <c r="TTJ2" s="74"/>
      <c r="TTK2" s="74"/>
      <c r="TTL2" s="74"/>
      <c r="TTM2" s="74"/>
      <c r="TTN2" s="74"/>
      <c r="TTO2" s="74"/>
      <c r="TTP2" s="74"/>
      <c r="TTQ2" s="74"/>
      <c r="TTR2" s="74"/>
      <c r="TTS2" s="74"/>
      <c r="TTT2" s="74"/>
      <c r="TTU2" s="74"/>
      <c r="TTV2" s="74"/>
      <c r="TTW2" s="74"/>
      <c r="TTX2" s="74"/>
      <c r="TTY2" s="74"/>
      <c r="TTZ2" s="74"/>
      <c r="TUA2" s="74"/>
      <c r="TUB2" s="74"/>
      <c r="TUC2" s="74"/>
      <c r="TUD2" s="74"/>
      <c r="TUE2" s="74"/>
      <c r="TUF2" s="74"/>
      <c r="TUG2" s="74"/>
      <c r="TUH2" s="74"/>
      <c r="TUI2" s="74"/>
      <c r="TUJ2" s="74"/>
      <c r="TUK2" s="74"/>
      <c r="TUL2" s="74"/>
      <c r="TUM2" s="74"/>
      <c r="TUN2" s="74"/>
      <c r="TUO2" s="74"/>
      <c r="TUP2" s="74"/>
      <c r="TUQ2" s="74"/>
      <c r="TUR2" s="74"/>
      <c r="TUS2" s="74"/>
      <c r="TUT2" s="74"/>
      <c r="TUU2" s="74"/>
      <c r="TUV2" s="74"/>
      <c r="TUW2" s="74"/>
      <c r="TUX2" s="74"/>
      <c r="TUY2" s="74"/>
      <c r="TUZ2" s="74"/>
      <c r="TVA2" s="74"/>
      <c r="TVB2" s="74"/>
      <c r="TVC2" s="74"/>
      <c r="TVD2" s="74"/>
      <c r="TVE2" s="74"/>
      <c r="TVF2" s="74"/>
      <c r="TVG2" s="74"/>
      <c r="TVH2" s="74"/>
      <c r="TVI2" s="74"/>
      <c r="TVJ2" s="74"/>
      <c r="TVK2" s="74"/>
      <c r="TVL2" s="74"/>
      <c r="TVM2" s="74"/>
      <c r="TVN2" s="74"/>
      <c r="TVO2" s="74"/>
      <c r="TVP2" s="74"/>
      <c r="TVQ2" s="74"/>
      <c r="TVR2" s="74"/>
      <c r="TVS2" s="74"/>
      <c r="TVT2" s="74"/>
      <c r="TVU2" s="74"/>
      <c r="TVV2" s="74"/>
      <c r="TVW2" s="74"/>
      <c r="TVX2" s="74"/>
      <c r="TVY2" s="74"/>
      <c r="TVZ2" s="74"/>
      <c r="TWA2" s="74"/>
      <c r="TWB2" s="74"/>
      <c r="TWC2" s="74"/>
      <c r="TWD2" s="74"/>
      <c r="TWE2" s="74"/>
      <c r="TWF2" s="74"/>
      <c r="TWG2" s="74"/>
      <c r="TWH2" s="74"/>
      <c r="TWI2" s="74"/>
      <c r="TWJ2" s="74"/>
      <c r="TWK2" s="74"/>
      <c r="TWL2" s="74"/>
      <c r="TWM2" s="74"/>
      <c r="TWN2" s="74"/>
      <c r="TWO2" s="74"/>
      <c r="TWP2" s="74"/>
      <c r="TWQ2" s="74"/>
      <c r="TWR2" s="74"/>
      <c r="TWS2" s="74"/>
      <c r="TWT2" s="74"/>
      <c r="TWU2" s="74"/>
      <c r="TWV2" s="74"/>
      <c r="TWW2" s="74"/>
      <c r="TWX2" s="74"/>
      <c r="TWY2" s="74"/>
      <c r="TWZ2" s="74"/>
      <c r="TXA2" s="74"/>
      <c r="TXB2" s="74"/>
      <c r="TXC2" s="74"/>
      <c r="TXD2" s="74"/>
      <c r="TXE2" s="74"/>
      <c r="TXF2" s="74"/>
      <c r="TXG2" s="74"/>
      <c r="TXH2" s="74"/>
      <c r="TXI2" s="74"/>
      <c r="TXJ2" s="74"/>
      <c r="TXK2" s="74"/>
      <c r="TXL2" s="74"/>
      <c r="TXM2" s="74"/>
      <c r="TXN2" s="74"/>
      <c r="TXO2" s="74"/>
      <c r="TXP2" s="74"/>
      <c r="TXQ2" s="74"/>
      <c r="TXR2" s="74"/>
      <c r="TXS2" s="74"/>
      <c r="TXT2" s="74"/>
      <c r="TXU2" s="74"/>
      <c r="TXV2" s="74"/>
      <c r="TXW2" s="74"/>
      <c r="TXX2" s="74"/>
      <c r="TXY2" s="74"/>
      <c r="TXZ2" s="74"/>
      <c r="TYA2" s="74"/>
      <c r="TYB2" s="74"/>
      <c r="TYC2" s="74"/>
      <c r="TYD2" s="74"/>
      <c r="TYE2" s="74"/>
      <c r="TYF2" s="74"/>
      <c r="TYG2" s="74"/>
      <c r="TYH2" s="74"/>
      <c r="TYI2" s="74"/>
      <c r="TYJ2" s="74"/>
      <c r="TYK2" s="74"/>
      <c r="TYL2" s="74"/>
      <c r="TYM2" s="74"/>
      <c r="TYN2" s="74"/>
      <c r="TYO2" s="74"/>
      <c r="TYP2" s="74"/>
      <c r="TYQ2" s="74"/>
      <c r="TYR2" s="74"/>
      <c r="TYS2" s="74"/>
      <c r="TYT2" s="74"/>
      <c r="TYU2" s="74"/>
      <c r="TYV2" s="74"/>
      <c r="TYW2" s="74"/>
      <c r="TYX2" s="74"/>
      <c r="TYY2" s="74"/>
      <c r="TYZ2" s="74"/>
      <c r="TZA2" s="74"/>
      <c r="TZB2" s="74"/>
      <c r="TZC2" s="74"/>
      <c r="TZD2" s="74"/>
      <c r="TZE2" s="74"/>
      <c r="TZF2" s="74"/>
      <c r="TZG2" s="74"/>
      <c r="TZH2" s="74"/>
      <c r="TZI2" s="74"/>
      <c r="TZJ2" s="74"/>
      <c r="TZK2" s="74"/>
      <c r="TZL2" s="74"/>
      <c r="TZM2" s="74"/>
      <c r="TZN2" s="74"/>
      <c r="TZO2" s="74"/>
      <c r="TZP2" s="74"/>
      <c r="TZQ2" s="74"/>
      <c r="TZR2" s="74"/>
      <c r="TZS2" s="74"/>
      <c r="TZT2" s="74"/>
      <c r="TZU2" s="74"/>
      <c r="TZV2" s="74"/>
      <c r="TZW2" s="74"/>
      <c r="TZX2" s="74"/>
      <c r="TZY2" s="74"/>
      <c r="TZZ2" s="74"/>
      <c r="UAA2" s="74"/>
      <c r="UAB2" s="74"/>
      <c r="UAC2" s="74"/>
      <c r="UAD2" s="74"/>
      <c r="UAE2" s="74"/>
      <c r="UAF2" s="74"/>
      <c r="UAG2" s="74"/>
      <c r="UAH2" s="74"/>
      <c r="UAI2" s="74"/>
      <c r="UAJ2" s="74"/>
      <c r="UAK2" s="74"/>
      <c r="UAL2" s="74"/>
      <c r="UAM2" s="74"/>
      <c r="UAN2" s="74"/>
      <c r="UAO2" s="74"/>
      <c r="UAP2" s="74"/>
      <c r="UAQ2" s="74"/>
      <c r="UAR2" s="74"/>
      <c r="UAS2" s="74"/>
      <c r="UAT2" s="74"/>
      <c r="UAU2" s="74"/>
      <c r="UAV2" s="74"/>
      <c r="UAW2" s="74"/>
      <c r="UAX2" s="74"/>
      <c r="UAY2" s="74"/>
      <c r="UAZ2" s="74"/>
      <c r="UBA2" s="74"/>
      <c r="UBB2" s="74"/>
      <c r="UBC2" s="74"/>
      <c r="UBD2" s="74"/>
      <c r="UBE2" s="74"/>
      <c r="UBF2" s="74"/>
      <c r="UBG2" s="74"/>
      <c r="UBH2" s="74"/>
      <c r="UBI2" s="74"/>
      <c r="UBJ2" s="74"/>
      <c r="UBK2" s="74"/>
      <c r="UBL2" s="74"/>
      <c r="UBM2" s="74"/>
      <c r="UBN2" s="74"/>
      <c r="UBO2" s="74"/>
      <c r="UBP2" s="74"/>
      <c r="UBQ2" s="74"/>
      <c r="UBR2" s="74"/>
      <c r="UBS2" s="74"/>
      <c r="UBT2" s="74"/>
      <c r="UBU2" s="74"/>
      <c r="UBV2" s="74"/>
      <c r="UBW2" s="74"/>
      <c r="UBX2" s="74"/>
      <c r="UBY2" s="74"/>
      <c r="UBZ2" s="74"/>
      <c r="UCA2" s="74"/>
      <c r="UCB2" s="74"/>
      <c r="UCC2" s="74"/>
      <c r="UCD2" s="74"/>
      <c r="UCE2" s="74"/>
      <c r="UCF2" s="74"/>
      <c r="UCG2" s="74"/>
      <c r="UCH2" s="74"/>
      <c r="UCI2" s="74"/>
      <c r="UCJ2" s="74"/>
      <c r="UCK2" s="74"/>
      <c r="UCL2" s="74"/>
      <c r="UCM2" s="74"/>
      <c r="UCN2" s="74"/>
      <c r="UCO2" s="74"/>
      <c r="UCP2" s="74"/>
      <c r="UCQ2" s="74"/>
      <c r="UCR2" s="74"/>
      <c r="UCS2" s="74"/>
      <c r="UCT2" s="74"/>
      <c r="UCU2" s="74"/>
      <c r="UCV2" s="74"/>
      <c r="UCW2" s="74"/>
      <c r="UCX2" s="74"/>
      <c r="UCY2" s="74"/>
      <c r="UCZ2" s="74"/>
      <c r="UDA2" s="74"/>
      <c r="UDB2" s="74"/>
      <c r="UDC2" s="74"/>
      <c r="UDD2" s="74"/>
      <c r="UDE2" s="74"/>
      <c r="UDF2" s="74"/>
      <c r="UDG2" s="74"/>
      <c r="UDH2" s="74"/>
      <c r="UDI2" s="74"/>
      <c r="UDJ2" s="74"/>
      <c r="UDK2" s="74"/>
      <c r="UDL2" s="74"/>
      <c r="UDM2" s="74"/>
      <c r="UDN2" s="74"/>
      <c r="UDO2" s="74"/>
      <c r="UDP2" s="74"/>
      <c r="UDQ2" s="74"/>
      <c r="UDR2" s="74"/>
      <c r="UDS2" s="74"/>
      <c r="UDT2" s="74"/>
      <c r="UDU2" s="74"/>
      <c r="UDV2" s="74"/>
      <c r="UDW2" s="74"/>
      <c r="UDX2" s="74"/>
      <c r="UDY2" s="74"/>
      <c r="UDZ2" s="74"/>
      <c r="UEA2" s="74"/>
      <c r="UEB2" s="74"/>
      <c r="UEC2" s="74"/>
      <c r="UED2" s="74"/>
      <c r="UEE2" s="74"/>
      <c r="UEF2" s="74"/>
      <c r="UEG2" s="74"/>
      <c r="UEH2" s="74"/>
      <c r="UEI2" s="74"/>
      <c r="UEJ2" s="74"/>
      <c r="UEK2" s="74"/>
      <c r="UEL2" s="74"/>
      <c r="UEM2" s="74"/>
      <c r="UEN2" s="74"/>
      <c r="UEO2" s="74"/>
      <c r="UEP2" s="74"/>
      <c r="UEQ2" s="74"/>
      <c r="UER2" s="74"/>
      <c r="UES2" s="74"/>
      <c r="UET2" s="74"/>
      <c r="UEU2" s="74"/>
      <c r="UEV2" s="74"/>
      <c r="UEW2" s="74"/>
      <c r="UEX2" s="74"/>
      <c r="UEY2" s="74"/>
      <c r="UEZ2" s="74"/>
      <c r="UFA2" s="74"/>
      <c r="UFB2" s="74"/>
      <c r="UFC2" s="74"/>
      <c r="UFD2" s="74"/>
      <c r="UFE2" s="74"/>
      <c r="UFF2" s="74"/>
      <c r="UFG2" s="74"/>
      <c r="UFH2" s="74"/>
      <c r="UFI2" s="74"/>
      <c r="UFJ2" s="74"/>
      <c r="UFK2" s="74"/>
      <c r="UFL2" s="74"/>
      <c r="UFM2" s="74"/>
      <c r="UFN2" s="74"/>
      <c r="UFO2" s="74"/>
      <c r="UFP2" s="74"/>
      <c r="UFQ2" s="74"/>
      <c r="UFR2" s="74"/>
      <c r="UFS2" s="74"/>
      <c r="UFT2" s="74"/>
      <c r="UFU2" s="74"/>
      <c r="UFV2" s="74"/>
      <c r="UFW2" s="74"/>
      <c r="UFX2" s="74"/>
      <c r="UFY2" s="74"/>
      <c r="UFZ2" s="74"/>
      <c r="UGA2" s="74"/>
      <c r="UGB2" s="74"/>
      <c r="UGC2" s="74"/>
      <c r="UGD2" s="74"/>
      <c r="UGE2" s="74"/>
      <c r="UGF2" s="74"/>
      <c r="UGG2" s="74"/>
      <c r="UGH2" s="74"/>
      <c r="UGI2" s="74"/>
      <c r="UGJ2" s="74"/>
      <c r="UGK2" s="74"/>
      <c r="UGL2" s="74"/>
      <c r="UGM2" s="74"/>
      <c r="UGN2" s="74"/>
      <c r="UGO2" s="74"/>
      <c r="UGP2" s="74"/>
      <c r="UGQ2" s="74"/>
      <c r="UGR2" s="74"/>
      <c r="UGS2" s="74"/>
      <c r="UGT2" s="74"/>
      <c r="UGU2" s="74"/>
      <c r="UGV2" s="74"/>
      <c r="UGW2" s="74"/>
      <c r="UGX2" s="74"/>
      <c r="UGY2" s="74"/>
      <c r="UGZ2" s="74"/>
      <c r="UHA2" s="74"/>
      <c r="UHB2" s="74"/>
      <c r="UHC2" s="74"/>
      <c r="UHD2" s="74"/>
      <c r="UHE2" s="74"/>
      <c r="UHF2" s="74"/>
      <c r="UHG2" s="74"/>
      <c r="UHH2" s="74"/>
      <c r="UHI2" s="74"/>
      <c r="UHJ2" s="74"/>
      <c r="UHK2" s="74"/>
      <c r="UHL2" s="74"/>
      <c r="UHM2" s="74"/>
      <c r="UHN2" s="74"/>
      <c r="UHO2" s="74"/>
      <c r="UHP2" s="74"/>
      <c r="UHQ2" s="74"/>
      <c r="UHR2" s="74"/>
      <c r="UHS2" s="74"/>
      <c r="UHT2" s="74"/>
      <c r="UHU2" s="74"/>
      <c r="UHV2" s="74"/>
      <c r="UHW2" s="74"/>
      <c r="UHX2" s="74"/>
      <c r="UHY2" s="74"/>
      <c r="UHZ2" s="74"/>
      <c r="UIA2" s="74"/>
      <c r="UIB2" s="74"/>
      <c r="UIC2" s="74"/>
      <c r="UID2" s="74"/>
      <c r="UIE2" s="74"/>
      <c r="UIF2" s="74"/>
      <c r="UIG2" s="74"/>
      <c r="UIH2" s="74"/>
      <c r="UII2" s="74"/>
      <c r="UIJ2" s="74"/>
      <c r="UIK2" s="74"/>
      <c r="UIL2" s="74"/>
      <c r="UIM2" s="74"/>
      <c r="UIN2" s="74"/>
      <c r="UIO2" s="74"/>
      <c r="UIP2" s="74"/>
      <c r="UIQ2" s="74"/>
      <c r="UIR2" s="74"/>
      <c r="UIS2" s="74"/>
      <c r="UIT2" s="74"/>
      <c r="UIU2" s="74"/>
      <c r="UIV2" s="74"/>
      <c r="UIW2" s="74"/>
      <c r="UIX2" s="74"/>
      <c r="UIY2" s="74"/>
      <c r="UIZ2" s="74"/>
      <c r="UJA2" s="74"/>
      <c r="UJB2" s="74"/>
      <c r="UJC2" s="74"/>
      <c r="UJD2" s="74"/>
      <c r="UJE2" s="74"/>
      <c r="UJF2" s="74"/>
      <c r="UJG2" s="74"/>
      <c r="UJH2" s="74"/>
      <c r="UJI2" s="74"/>
      <c r="UJJ2" s="74"/>
      <c r="UJK2" s="74"/>
      <c r="UJL2" s="74"/>
      <c r="UJM2" s="74"/>
      <c r="UJN2" s="74"/>
      <c r="UJO2" s="74"/>
      <c r="UJP2" s="74"/>
      <c r="UJQ2" s="74"/>
      <c r="UJR2" s="74"/>
      <c r="UJS2" s="74"/>
      <c r="UJT2" s="74"/>
      <c r="UJU2" s="74"/>
      <c r="UJV2" s="74"/>
      <c r="UJW2" s="74"/>
      <c r="UJX2" s="74"/>
      <c r="UJY2" s="74"/>
      <c r="UJZ2" s="74"/>
      <c r="UKA2" s="74"/>
      <c r="UKB2" s="74"/>
      <c r="UKC2" s="74"/>
      <c r="UKD2" s="74"/>
      <c r="UKE2" s="74"/>
      <c r="UKF2" s="74"/>
      <c r="UKG2" s="74"/>
      <c r="UKH2" s="74"/>
      <c r="UKI2" s="74"/>
      <c r="UKJ2" s="74"/>
      <c r="UKK2" s="74"/>
      <c r="UKL2" s="74"/>
      <c r="UKM2" s="74"/>
      <c r="UKN2" s="74"/>
      <c r="UKO2" s="74"/>
      <c r="UKP2" s="74"/>
      <c r="UKQ2" s="74"/>
      <c r="UKR2" s="74"/>
      <c r="UKS2" s="74"/>
      <c r="UKT2" s="74"/>
      <c r="UKU2" s="74"/>
      <c r="UKV2" s="74"/>
      <c r="UKW2" s="74"/>
      <c r="UKX2" s="74"/>
      <c r="UKY2" s="74"/>
      <c r="UKZ2" s="74"/>
      <c r="ULA2" s="74"/>
      <c r="ULB2" s="74"/>
      <c r="ULC2" s="74"/>
      <c r="ULD2" s="74"/>
      <c r="ULE2" s="74"/>
      <c r="ULF2" s="74"/>
      <c r="ULG2" s="74"/>
      <c r="ULH2" s="74"/>
      <c r="ULI2" s="74"/>
      <c r="ULJ2" s="74"/>
      <c r="ULK2" s="74"/>
      <c r="ULL2" s="74"/>
      <c r="ULM2" s="74"/>
      <c r="ULN2" s="74"/>
      <c r="ULO2" s="74"/>
      <c r="ULP2" s="74"/>
      <c r="ULQ2" s="74"/>
      <c r="ULR2" s="74"/>
      <c r="ULS2" s="74"/>
      <c r="ULT2" s="74"/>
      <c r="ULU2" s="74"/>
      <c r="ULV2" s="74"/>
      <c r="ULW2" s="74"/>
      <c r="ULX2" s="74"/>
      <c r="ULY2" s="74"/>
      <c r="ULZ2" s="74"/>
      <c r="UMA2" s="74"/>
      <c r="UMB2" s="74"/>
      <c r="UMC2" s="74"/>
      <c r="UMD2" s="74"/>
      <c r="UME2" s="74"/>
      <c r="UMF2" s="74"/>
      <c r="UMG2" s="74"/>
      <c r="UMH2" s="74"/>
      <c r="UMI2" s="74"/>
      <c r="UMJ2" s="74"/>
      <c r="UMK2" s="74"/>
      <c r="UML2" s="74"/>
      <c r="UMM2" s="74"/>
      <c r="UMN2" s="74"/>
      <c r="UMO2" s="74"/>
      <c r="UMP2" s="74"/>
      <c r="UMQ2" s="74"/>
      <c r="UMR2" s="74"/>
      <c r="UMS2" s="74"/>
      <c r="UMT2" s="74"/>
      <c r="UMU2" s="74"/>
      <c r="UMV2" s="74"/>
      <c r="UMW2" s="74"/>
      <c r="UMX2" s="74"/>
      <c r="UMY2" s="74"/>
      <c r="UMZ2" s="74"/>
      <c r="UNA2" s="74"/>
      <c r="UNB2" s="74"/>
      <c r="UNC2" s="74"/>
      <c r="UND2" s="74"/>
      <c r="UNE2" s="74"/>
      <c r="UNF2" s="74"/>
      <c r="UNG2" s="74"/>
      <c r="UNH2" s="74"/>
      <c r="UNI2" s="74"/>
      <c r="UNJ2" s="74"/>
      <c r="UNK2" s="74"/>
      <c r="UNL2" s="74"/>
      <c r="UNM2" s="74"/>
      <c r="UNN2" s="74"/>
      <c r="UNO2" s="74"/>
      <c r="UNP2" s="74"/>
      <c r="UNQ2" s="74"/>
      <c r="UNR2" s="74"/>
      <c r="UNS2" s="74"/>
      <c r="UNT2" s="74"/>
      <c r="UNU2" s="74"/>
      <c r="UNV2" s="74"/>
      <c r="UNW2" s="74"/>
      <c r="UNX2" s="74"/>
      <c r="UNY2" s="74"/>
      <c r="UNZ2" s="74"/>
      <c r="UOA2" s="74"/>
      <c r="UOB2" s="74"/>
      <c r="UOC2" s="74"/>
      <c r="UOD2" s="74"/>
      <c r="UOE2" s="74"/>
      <c r="UOF2" s="74"/>
      <c r="UOG2" s="74"/>
      <c r="UOH2" s="74"/>
      <c r="UOI2" s="74"/>
      <c r="UOJ2" s="74"/>
      <c r="UOK2" s="74"/>
      <c r="UOL2" s="74"/>
      <c r="UOM2" s="74"/>
      <c r="UON2" s="74"/>
      <c r="UOO2" s="74"/>
      <c r="UOP2" s="74"/>
      <c r="UOQ2" s="74"/>
      <c r="UOR2" s="74"/>
      <c r="UOS2" s="74"/>
      <c r="UOT2" s="74"/>
      <c r="UOU2" s="74"/>
      <c r="UOV2" s="74"/>
      <c r="UOW2" s="74"/>
      <c r="UOX2" s="74"/>
      <c r="UOY2" s="74"/>
      <c r="UOZ2" s="74"/>
      <c r="UPA2" s="74"/>
      <c r="UPB2" s="74"/>
      <c r="UPC2" s="74"/>
      <c r="UPD2" s="74"/>
      <c r="UPE2" s="74"/>
      <c r="UPF2" s="74"/>
      <c r="UPG2" s="74"/>
      <c r="UPH2" s="74"/>
      <c r="UPI2" s="74"/>
      <c r="UPJ2" s="74"/>
      <c r="UPK2" s="74"/>
      <c r="UPL2" s="74"/>
      <c r="UPM2" s="74"/>
      <c r="UPN2" s="74"/>
      <c r="UPO2" s="74"/>
      <c r="UPP2" s="74"/>
      <c r="UPQ2" s="74"/>
      <c r="UPR2" s="74"/>
      <c r="UPS2" s="74"/>
      <c r="UPT2" s="74"/>
      <c r="UPU2" s="74"/>
      <c r="UPV2" s="74"/>
      <c r="UPW2" s="74"/>
      <c r="UPX2" s="74"/>
      <c r="UPY2" s="74"/>
      <c r="UPZ2" s="74"/>
      <c r="UQA2" s="74"/>
      <c r="UQB2" s="74"/>
      <c r="UQC2" s="74"/>
      <c r="UQD2" s="74"/>
      <c r="UQE2" s="74"/>
      <c r="UQF2" s="74"/>
      <c r="UQG2" s="74"/>
      <c r="UQH2" s="74"/>
      <c r="UQI2" s="74"/>
      <c r="UQJ2" s="74"/>
      <c r="UQK2" s="74"/>
      <c r="UQL2" s="74"/>
      <c r="UQM2" s="74"/>
      <c r="UQN2" s="74"/>
      <c r="UQO2" s="74"/>
      <c r="UQP2" s="74"/>
      <c r="UQQ2" s="74"/>
      <c r="UQR2" s="74"/>
      <c r="UQS2" s="74"/>
      <c r="UQT2" s="74"/>
      <c r="UQU2" s="74"/>
      <c r="UQV2" s="74"/>
      <c r="UQW2" s="74"/>
      <c r="UQX2" s="74"/>
      <c r="UQY2" s="74"/>
      <c r="UQZ2" s="74"/>
      <c r="URA2" s="74"/>
      <c r="URB2" s="74"/>
      <c r="URC2" s="74"/>
      <c r="URD2" s="74"/>
      <c r="URE2" s="74"/>
      <c r="URF2" s="74"/>
      <c r="URG2" s="74"/>
      <c r="URH2" s="74"/>
      <c r="URI2" s="74"/>
      <c r="URJ2" s="74"/>
      <c r="URK2" s="74"/>
      <c r="URL2" s="74"/>
      <c r="URM2" s="74"/>
      <c r="URN2" s="74"/>
      <c r="URO2" s="74"/>
      <c r="URP2" s="74"/>
      <c r="URQ2" s="74"/>
      <c r="URR2" s="74"/>
      <c r="URS2" s="74"/>
      <c r="URT2" s="74"/>
      <c r="URU2" s="74"/>
      <c r="URV2" s="74"/>
      <c r="URW2" s="74"/>
      <c r="URX2" s="74"/>
      <c r="URY2" s="74"/>
      <c r="URZ2" s="74"/>
      <c r="USA2" s="74"/>
      <c r="USB2" s="74"/>
      <c r="USC2" s="74"/>
      <c r="USD2" s="74"/>
      <c r="USE2" s="74"/>
      <c r="USF2" s="74"/>
      <c r="USG2" s="74"/>
      <c r="USH2" s="74"/>
      <c r="USI2" s="74"/>
      <c r="USJ2" s="74"/>
      <c r="USK2" s="74"/>
      <c r="USL2" s="74"/>
      <c r="USM2" s="74"/>
      <c r="USN2" s="74"/>
      <c r="USO2" s="74"/>
      <c r="USP2" s="74"/>
      <c r="USQ2" s="74"/>
      <c r="USR2" s="74"/>
      <c r="USS2" s="74"/>
      <c r="UST2" s="74"/>
      <c r="USU2" s="74"/>
      <c r="USV2" s="74"/>
      <c r="USW2" s="74"/>
      <c r="USX2" s="74"/>
      <c r="USY2" s="74"/>
      <c r="USZ2" s="74"/>
      <c r="UTA2" s="74"/>
      <c r="UTB2" s="74"/>
      <c r="UTC2" s="74"/>
      <c r="UTD2" s="74"/>
      <c r="UTE2" s="74"/>
      <c r="UTF2" s="74"/>
      <c r="UTG2" s="74"/>
      <c r="UTH2" s="74"/>
      <c r="UTI2" s="74"/>
      <c r="UTJ2" s="74"/>
      <c r="UTK2" s="74"/>
      <c r="UTL2" s="74"/>
      <c r="UTM2" s="74"/>
      <c r="UTN2" s="74"/>
      <c r="UTO2" s="74"/>
      <c r="UTP2" s="74"/>
      <c r="UTQ2" s="74"/>
      <c r="UTR2" s="74"/>
      <c r="UTS2" s="74"/>
      <c r="UTT2" s="74"/>
      <c r="UTU2" s="74"/>
      <c r="UTV2" s="74"/>
      <c r="UTW2" s="74"/>
      <c r="UTX2" s="74"/>
      <c r="UTY2" s="74"/>
      <c r="UTZ2" s="74"/>
      <c r="UUA2" s="74"/>
      <c r="UUB2" s="74"/>
      <c r="UUC2" s="74"/>
      <c r="UUD2" s="74"/>
      <c r="UUE2" s="74"/>
      <c r="UUF2" s="74"/>
      <c r="UUG2" s="74"/>
      <c r="UUH2" s="74"/>
      <c r="UUI2" s="74"/>
      <c r="UUJ2" s="74"/>
      <c r="UUK2" s="74"/>
      <c r="UUL2" s="74"/>
      <c r="UUM2" s="74"/>
      <c r="UUN2" s="74"/>
      <c r="UUO2" s="74"/>
      <c r="UUP2" s="74"/>
      <c r="UUQ2" s="74"/>
      <c r="UUR2" s="74"/>
      <c r="UUS2" s="74"/>
      <c r="UUT2" s="74"/>
      <c r="UUU2" s="74"/>
      <c r="UUV2" s="74"/>
      <c r="UUW2" s="74"/>
      <c r="UUX2" s="74"/>
      <c r="UUY2" s="74"/>
      <c r="UUZ2" s="74"/>
      <c r="UVA2" s="74"/>
      <c r="UVB2" s="74"/>
      <c r="UVC2" s="74"/>
      <c r="UVD2" s="74"/>
      <c r="UVE2" s="74"/>
      <c r="UVF2" s="74"/>
      <c r="UVG2" s="74"/>
      <c r="UVH2" s="74"/>
      <c r="UVI2" s="74"/>
      <c r="UVJ2" s="74"/>
      <c r="UVK2" s="74"/>
      <c r="UVL2" s="74"/>
      <c r="UVM2" s="74"/>
      <c r="UVN2" s="74"/>
      <c r="UVO2" s="74"/>
      <c r="UVP2" s="74"/>
      <c r="UVQ2" s="74"/>
      <c r="UVR2" s="74"/>
      <c r="UVS2" s="74"/>
      <c r="UVT2" s="74"/>
      <c r="UVU2" s="74"/>
      <c r="UVV2" s="74"/>
      <c r="UVW2" s="74"/>
      <c r="UVX2" s="74"/>
      <c r="UVY2" s="74"/>
      <c r="UVZ2" s="74"/>
      <c r="UWA2" s="74"/>
      <c r="UWB2" s="74"/>
      <c r="UWC2" s="74"/>
      <c r="UWD2" s="74"/>
      <c r="UWE2" s="74"/>
      <c r="UWF2" s="74"/>
      <c r="UWG2" s="74"/>
      <c r="UWH2" s="74"/>
      <c r="UWI2" s="74"/>
      <c r="UWJ2" s="74"/>
      <c r="UWK2" s="74"/>
      <c r="UWL2" s="74"/>
      <c r="UWM2" s="74"/>
      <c r="UWN2" s="74"/>
      <c r="UWO2" s="74"/>
      <c r="UWP2" s="74"/>
      <c r="UWQ2" s="74"/>
      <c r="UWR2" s="74"/>
      <c r="UWS2" s="74"/>
      <c r="UWT2" s="74"/>
      <c r="UWU2" s="74"/>
      <c r="UWV2" s="74"/>
      <c r="UWW2" s="74"/>
      <c r="UWX2" s="74"/>
      <c r="UWY2" s="74"/>
      <c r="UWZ2" s="74"/>
      <c r="UXA2" s="74"/>
      <c r="UXB2" s="74"/>
      <c r="UXC2" s="74"/>
      <c r="UXD2" s="74"/>
      <c r="UXE2" s="74"/>
      <c r="UXF2" s="74"/>
      <c r="UXG2" s="74"/>
      <c r="UXH2" s="74"/>
      <c r="UXI2" s="74"/>
      <c r="UXJ2" s="74"/>
      <c r="UXK2" s="74"/>
      <c r="UXL2" s="74"/>
      <c r="UXM2" s="74"/>
      <c r="UXN2" s="74"/>
      <c r="UXO2" s="74"/>
      <c r="UXP2" s="74"/>
      <c r="UXQ2" s="74"/>
      <c r="UXR2" s="74"/>
      <c r="UXS2" s="74"/>
      <c r="UXT2" s="74"/>
      <c r="UXU2" s="74"/>
      <c r="UXV2" s="74"/>
      <c r="UXW2" s="74"/>
      <c r="UXX2" s="74"/>
      <c r="UXY2" s="74"/>
      <c r="UXZ2" s="74"/>
      <c r="UYA2" s="74"/>
      <c r="UYB2" s="74"/>
      <c r="UYC2" s="74"/>
      <c r="UYD2" s="74"/>
      <c r="UYE2" s="74"/>
      <c r="UYF2" s="74"/>
      <c r="UYG2" s="74"/>
      <c r="UYH2" s="74"/>
      <c r="UYI2" s="74"/>
      <c r="UYJ2" s="74"/>
      <c r="UYK2" s="74"/>
      <c r="UYL2" s="74"/>
      <c r="UYM2" s="74"/>
      <c r="UYN2" s="74"/>
      <c r="UYO2" s="74"/>
      <c r="UYP2" s="74"/>
      <c r="UYQ2" s="74"/>
      <c r="UYR2" s="74"/>
      <c r="UYS2" s="74"/>
      <c r="UYT2" s="74"/>
      <c r="UYU2" s="74"/>
      <c r="UYV2" s="74"/>
      <c r="UYW2" s="74"/>
      <c r="UYX2" s="74"/>
      <c r="UYY2" s="74"/>
      <c r="UYZ2" s="74"/>
      <c r="UZA2" s="74"/>
      <c r="UZB2" s="74"/>
      <c r="UZC2" s="74"/>
      <c r="UZD2" s="74"/>
      <c r="UZE2" s="74"/>
      <c r="UZF2" s="74"/>
      <c r="UZG2" s="74"/>
      <c r="UZH2" s="74"/>
      <c r="UZI2" s="74"/>
      <c r="UZJ2" s="74"/>
      <c r="UZK2" s="74"/>
      <c r="UZL2" s="74"/>
      <c r="UZM2" s="74"/>
      <c r="UZN2" s="74"/>
      <c r="UZO2" s="74"/>
      <c r="UZP2" s="74"/>
      <c r="UZQ2" s="74"/>
      <c r="UZR2" s="74"/>
      <c r="UZS2" s="74"/>
      <c r="UZT2" s="74"/>
      <c r="UZU2" s="74"/>
      <c r="UZV2" s="74"/>
      <c r="UZW2" s="74"/>
      <c r="UZX2" s="74"/>
      <c r="UZY2" s="74"/>
      <c r="UZZ2" s="74"/>
      <c r="VAA2" s="74"/>
      <c r="VAB2" s="74"/>
      <c r="VAC2" s="74"/>
      <c r="VAD2" s="74"/>
      <c r="VAE2" s="74"/>
      <c r="VAF2" s="74"/>
      <c r="VAG2" s="74"/>
      <c r="VAH2" s="74"/>
      <c r="VAI2" s="74"/>
      <c r="VAJ2" s="74"/>
      <c r="VAK2" s="74"/>
      <c r="VAL2" s="74"/>
      <c r="VAM2" s="74"/>
      <c r="VAN2" s="74"/>
      <c r="VAO2" s="74"/>
      <c r="VAP2" s="74"/>
      <c r="VAQ2" s="74"/>
      <c r="VAR2" s="74"/>
      <c r="VAS2" s="74"/>
      <c r="VAT2" s="74"/>
      <c r="VAU2" s="74"/>
      <c r="VAV2" s="74"/>
      <c r="VAW2" s="74"/>
      <c r="VAX2" s="74"/>
      <c r="VAY2" s="74"/>
      <c r="VAZ2" s="74"/>
      <c r="VBA2" s="74"/>
      <c r="VBB2" s="74"/>
      <c r="VBC2" s="74"/>
      <c r="VBD2" s="74"/>
      <c r="VBE2" s="74"/>
      <c r="VBF2" s="74"/>
      <c r="VBG2" s="74"/>
      <c r="VBH2" s="74"/>
      <c r="VBI2" s="74"/>
      <c r="VBJ2" s="74"/>
      <c r="VBK2" s="74"/>
      <c r="VBL2" s="74"/>
      <c r="VBM2" s="74"/>
      <c r="VBN2" s="74"/>
      <c r="VBO2" s="74"/>
      <c r="VBP2" s="74"/>
      <c r="VBQ2" s="74"/>
      <c r="VBR2" s="74"/>
      <c r="VBS2" s="74"/>
      <c r="VBT2" s="74"/>
      <c r="VBU2" s="74"/>
      <c r="VBV2" s="74"/>
      <c r="VBW2" s="74"/>
      <c r="VBX2" s="74"/>
      <c r="VBY2" s="74"/>
      <c r="VBZ2" s="74"/>
      <c r="VCA2" s="74"/>
      <c r="VCB2" s="74"/>
      <c r="VCC2" s="74"/>
      <c r="VCD2" s="74"/>
      <c r="VCE2" s="74"/>
      <c r="VCF2" s="74"/>
      <c r="VCG2" s="74"/>
      <c r="VCH2" s="74"/>
      <c r="VCI2" s="74"/>
      <c r="VCJ2" s="74"/>
      <c r="VCK2" s="74"/>
      <c r="VCL2" s="74"/>
      <c r="VCM2" s="74"/>
      <c r="VCN2" s="74"/>
      <c r="VCO2" s="74"/>
      <c r="VCP2" s="74"/>
      <c r="VCQ2" s="74"/>
      <c r="VCR2" s="74"/>
      <c r="VCS2" s="74"/>
      <c r="VCT2" s="74"/>
      <c r="VCU2" s="74"/>
      <c r="VCV2" s="74"/>
      <c r="VCW2" s="74"/>
      <c r="VCX2" s="74"/>
      <c r="VCY2" s="74"/>
      <c r="VCZ2" s="74"/>
      <c r="VDA2" s="74"/>
      <c r="VDB2" s="74"/>
      <c r="VDC2" s="74"/>
      <c r="VDD2" s="74"/>
      <c r="VDE2" s="74"/>
      <c r="VDF2" s="74"/>
      <c r="VDG2" s="74"/>
      <c r="VDH2" s="74"/>
      <c r="VDI2" s="74"/>
      <c r="VDJ2" s="74"/>
      <c r="VDK2" s="74"/>
      <c r="VDL2" s="74"/>
      <c r="VDM2" s="74"/>
      <c r="VDN2" s="74"/>
      <c r="VDO2" s="74"/>
      <c r="VDP2" s="74"/>
      <c r="VDQ2" s="74"/>
      <c r="VDR2" s="74"/>
      <c r="VDS2" s="74"/>
      <c r="VDT2" s="74"/>
      <c r="VDU2" s="74"/>
      <c r="VDV2" s="74"/>
      <c r="VDW2" s="74"/>
      <c r="VDX2" s="74"/>
      <c r="VDY2" s="74"/>
      <c r="VDZ2" s="74"/>
      <c r="VEA2" s="74"/>
      <c r="VEB2" s="74"/>
      <c r="VEC2" s="74"/>
      <c r="VED2" s="74"/>
      <c r="VEE2" s="74"/>
      <c r="VEF2" s="74"/>
      <c r="VEG2" s="74"/>
      <c r="VEH2" s="74"/>
      <c r="VEI2" s="74"/>
      <c r="VEJ2" s="74"/>
      <c r="VEK2" s="74"/>
      <c r="VEL2" s="74"/>
      <c r="VEM2" s="74"/>
      <c r="VEN2" s="74"/>
      <c r="VEO2" s="74"/>
      <c r="VEP2" s="74"/>
      <c r="VEQ2" s="74"/>
      <c r="VER2" s="74"/>
      <c r="VES2" s="74"/>
      <c r="VET2" s="74"/>
      <c r="VEU2" s="74"/>
      <c r="VEV2" s="74"/>
      <c r="VEW2" s="74"/>
      <c r="VEX2" s="74"/>
      <c r="VEY2" s="74"/>
      <c r="VEZ2" s="74"/>
      <c r="VFA2" s="74"/>
      <c r="VFB2" s="74"/>
      <c r="VFC2" s="74"/>
      <c r="VFD2" s="74"/>
      <c r="VFE2" s="74"/>
      <c r="VFF2" s="74"/>
      <c r="VFG2" s="74"/>
      <c r="VFH2" s="74"/>
      <c r="VFI2" s="74"/>
      <c r="VFJ2" s="74"/>
      <c r="VFK2" s="74"/>
      <c r="VFL2" s="74"/>
      <c r="VFM2" s="74"/>
      <c r="VFN2" s="74"/>
      <c r="VFO2" s="74"/>
      <c r="VFP2" s="74"/>
      <c r="VFQ2" s="74"/>
      <c r="VFR2" s="74"/>
      <c r="VFS2" s="74"/>
      <c r="VFT2" s="74"/>
      <c r="VFU2" s="74"/>
      <c r="VFV2" s="74"/>
      <c r="VFW2" s="74"/>
      <c r="VFX2" s="74"/>
      <c r="VFY2" s="74"/>
      <c r="VFZ2" s="74"/>
      <c r="VGA2" s="74"/>
      <c r="VGB2" s="74"/>
      <c r="VGC2" s="74"/>
      <c r="VGD2" s="74"/>
      <c r="VGE2" s="74"/>
      <c r="VGF2" s="74"/>
      <c r="VGG2" s="74"/>
      <c r="VGH2" s="74"/>
      <c r="VGI2" s="74"/>
      <c r="VGJ2" s="74"/>
      <c r="VGK2" s="74"/>
      <c r="VGL2" s="74"/>
      <c r="VGM2" s="74"/>
      <c r="VGN2" s="74"/>
      <c r="VGO2" s="74"/>
      <c r="VGP2" s="74"/>
      <c r="VGQ2" s="74"/>
      <c r="VGR2" s="74"/>
      <c r="VGS2" s="74"/>
      <c r="VGT2" s="74"/>
      <c r="VGU2" s="74"/>
      <c r="VGV2" s="74"/>
      <c r="VGW2" s="74"/>
      <c r="VGX2" s="74"/>
      <c r="VGY2" s="74"/>
      <c r="VGZ2" s="74"/>
      <c r="VHA2" s="74"/>
      <c r="VHB2" s="74"/>
      <c r="VHC2" s="74"/>
      <c r="VHD2" s="74"/>
      <c r="VHE2" s="74"/>
      <c r="VHF2" s="74"/>
      <c r="VHG2" s="74"/>
      <c r="VHH2" s="74"/>
      <c r="VHI2" s="74"/>
      <c r="VHJ2" s="74"/>
      <c r="VHK2" s="74"/>
      <c r="VHL2" s="74"/>
      <c r="VHM2" s="74"/>
      <c r="VHN2" s="74"/>
      <c r="VHO2" s="74"/>
      <c r="VHP2" s="74"/>
      <c r="VHQ2" s="74"/>
      <c r="VHR2" s="74"/>
      <c r="VHS2" s="74"/>
      <c r="VHT2" s="74"/>
      <c r="VHU2" s="74"/>
      <c r="VHV2" s="74"/>
      <c r="VHW2" s="74"/>
      <c r="VHX2" s="74"/>
      <c r="VHY2" s="74"/>
      <c r="VHZ2" s="74"/>
      <c r="VIA2" s="74"/>
      <c r="VIB2" s="74"/>
      <c r="VIC2" s="74"/>
      <c r="VID2" s="74"/>
      <c r="VIE2" s="74"/>
      <c r="VIF2" s="74"/>
      <c r="VIG2" s="74"/>
      <c r="VIH2" s="74"/>
      <c r="VII2" s="74"/>
      <c r="VIJ2" s="74"/>
      <c r="VIK2" s="74"/>
      <c r="VIL2" s="74"/>
      <c r="VIM2" s="74"/>
      <c r="VIN2" s="74"/>
      <c r="VIO2" s="74"/>
      <c r="VIP2" s="74"/>
      <c r="VIQ2" s="74"/>
      <c r="VIR2" s="74"/>
      <c r="VIS2" s="74"/>
      <c r="VIT2" s="74"/>
      <c r="VIU2" s="74"/>
      <c r="VIV2" s="74"/>
      <c r="VIW2" s="74"/>
      <c r="VIX2" s="74"/>
      <c r="VIY2" s="74"/>
      <c r="VIZ2" s="74"/>
      <c r="VJA2" s="74"/>
      <c r="VJB2" s="74"/>
      <c r="VJC2" s="74"/>
      <c r="VJD2" s="74"/>
      <c r="VJE2" s="74"/>
      <c r="VJF2" s="74"/>
      <c r="VJG2" s="74"/>
      <c r="VJH2" s="74"/>
      <c r="VJI2" s="74"/>
      <c r="VJJ2" s="74"/>
      <c r="VJK2" s="74"/>
      <c r="VJL2" s="74"/>
      <c r="VJM2" s="74"/>
      <c r="VJN2" s="74"/>
      <c r="VJO2" s="74"/>
      <c r="VJP2" s="74"/>
      <c r="VJQ2" s="74"/>
      <c r="VJR2" s="74"/>
      <c r="VJS2" s="74"/>
      <c r="VJT2" s="74"/>
      <c r="VJU2" s="74"/>
      <c r="VJV2" s="74"/>
      <c r="VJW2" s="74"/>
      <c r="VJX2" s="74"/>
      <c r="VJY2" s="74"/>
      <c r="VJZ2" s="74"/>
      <c r="VKA2" s="74"/>
      <c r="VKB2" s="74"/>
      <c r="VKC2" s="74"/>
      <c r="VKD2" s="74"/>
      <c r="VKE2" s="74"/>
      <c r="VKF2" s="74"/>
      <c r="VKG2" s="74"/>
      <c r="VKH2" s="74"/>
      <c r="VKI2" s="74"/>
      <c r="VKJ2" s="74"/>
      <c r="VKK2" s="74"/>
      <c r="VKL2" s="74"/>
      <c r="VKM2" s="74"/>
      <c r="VKN2" s="74"/>
      <c r="VKO2" s="74"/>
      <c r="VKP2" s="74"/>
      <c r="VKQ2" s="74"/>
      <c r="VKR2" s="74"/>
      <c r="VKS2" s="74"/>
      <c r="VKT2" s="74"/>
      <c r="VKU2" s="74"/>
      <c r="VKV2" s="74"/>
      <c r="VKW2" s="74"/>
      <c r="VKX2" s="74"/>
      <c r="VKY2" s="74"/>
      <c r="VKZ2" s="74"/>
      <c r="VLA2" s="74"/>
      <c r="VLB2" s="74"/>
      <c r="VLC2" s="74"/>
      <c r="VLD2" s="74"/>
      <c r="VLE2" s="74"/>
      <c r="VLF2" s="74"/>
      <c r="VLG2" s="74"/>
      <c r="VLH2" s="74"/>
      <c r="VLI2" s="74"/>
      <c r="VLJ2" s="74"/>
      <c r="VLK2" s="74"/>
      <c r="VLL2" s="74"/>
      <c r="VLM2" s="74"/>
      <c r="VLN2" s="74"/>
      <c r="VLO2" s="74"/>
      <c r="VLP2" s="74"/>
      <c r="VLQ2" s="74"/>
      <c r="VLR2" s="74"/>
      <c r="VLS2" s="74"/>
      <c r="VLT2" s="74"/>
      <c r="VLU2" s="74"/>
      <c r="VLV2" s="74"/>
      <c r="VLW2" s="74"/>
      <c r="VLX2" s="74"/>
      <c r="VLY2" s="74"/>
      <c r="VLZ2" s="74"/>
      <c r="VMA2" s="74"/>
      <c r="VMB2" s="74"/>
      <c r="VMC2" s="74"/>
      <c r="VMD2" s="74"/>
      <c r="VME2" s="74"/>
      <c r="VMF2" s="74"/>
      <c r="VMG2" s="74"/>
      <c r="VMH2" s="74"/>
      <c r="VMI2" s="74"/>
      <c r="VMJ2" s="74"/>
      <c r="VMK2" s="74"/>
      <c r="VML2" s="74"/>
      <c r="VMM2" s="74"/>
      <c r="VMN2" s="74"/>
      <c r="VMO2" s="74"/>
      <c r="VMP2" s="74"/>
      <c r="VMQ2" s="74"/>
      <c r="VMR2" s="74"/>
      <c r="VMS2" s="74"/>
      <c r="VMT2" s="74"/>
      <c r="VMU2" s="74"/>
      <c r="VMV2" s="74"/>
      <c r="VMW2" s="74"/>
      <c r="VMX2" s="74"/>
      <c r="VMY2" s="74"/>
      <c r="VMZ2" s="74"/>
      <c r="VNA2" s="74"/>
      <c r="VNB2" s="74"/>
      <c r="VNC2" s="74"/>
      <c r="VND2" s="74"/>
      <c r="VNE2" s="74"/>
      <c r="VNF2" s="74"/>
      <c r="VNG2" s="74"/>
      <c r="VNH2" s="74"/>
      <c r="VNI2" s="74"/>
      <c r="VNJ2" s="74"/>
      <c r="VNK2" s="74"/>
      <c r="VNL2" s="74"/>
      <c r="VNM2" s="74"/>
      <c r="VNN2" s="74"/>
      <c r="VNO2" s="74"/>
      <c r="VNP2" s="74"/>
      <c r="VNQ2" s="74"/>
      <c r="VNR2" s="74"/>
      <c r="VNS2" s="74"/>
      <c r="VNT2" s="74"/>
      <c r="VNU2" s="74"/>
      <c r="VNV2" s="74"/>
      <c r="VNW2" s="74"/>
      <c r="VNX2" s="74"/>
      <c r="VNY2" s="74"/>
      <c r="VNZ2" s="74"/>
      <c r="VOA2" s="74"/>
      <c r="VOB2" s="74"/>
      <c r="VOC2" s="74"/>
      <c r="VOD2" s="74"/>
      <c r="VOE2" s="74"/>
      <c r="VOF2" s="74"/>
      <c r="VOG2" s="74"/>
      <c r="VOH2" s="74"/>
      <c r="VOI2" s="74"/>
      <c r="VOJ2" s="74"/>
      <c r="VOK2" s="74"/>
      <c r="VOL2" s="74"/>
      <c r="VOM2" s="74"/>
      <c r="VON2" s="74"/>
      <c r="VOO2" s="74"/>
      <c r="VOP2" s="74"/>
      <c r="VOQ2" s="74"/>
      <c r="VOR2" s="74"/>
      <c r="VOS2" s="74"/>
      <c r="VOT2" s="74"/>
      <c r="VOU2" s="74"/>
      <c r="VOV2" s="74"/>
      <c r="VOW2" s="74"/>
      <c r="VOX2" s="74"/>
      <c r="VOY2" s="74"/>
      <c r="VOZ2" s="74"/>
      <c r="VPA2" s="74"/>
      <c r="VPB2" s="74"/>
      <c r="VPC2" s="74"/>
      <c r="VPD2" s="74"/>
      <c r="VPE2" s="74"/>
      <c r="VPF2" s="74"/>
      <c r="VPG2" s="74"/>
      <c r="VPH2" s="74"/>
      <c r="VPI2" s="74"/>
      <c r="VPJ2" s="74"/>
      <c r="VPK2" s="74"/>
      <c r="VPL2" s="74"/>
      <c r="VPM2" s="74"/>
      <c r="VPN2" s="74"/>
      <c r="VPO2" s="74"/>
      <c r="VPP2" s="74"/>
      <c r="VPQ2" s="74"/>
      <c r="VPR2" s="74"/>
      <c r="VPS2" s="74"/>
      <c r="VPT2" s="74"/>
      <c r="VPU2" s="74"/>
      <c r="VPV2" s="74"/>
      <c r="VPW2" s="74"/>
      <c r="VPX2" s="74"/>
      <c r="VPY2" s="74"/>
      <c r="VPZ2" s="74"/>
      <c r="VQA2" s="74"/>
      <c r="VQB2" s="74"/>
      <c r="VQC2" s="74"/>
      <c r="VQD2" s="74"/>
      <c r="VQE2" s="74"/>
      <c r="VQF2" s="74"/>
      <c r="VQG2" s="74"/>
      <c r="VQH2" s="74"/>
      <c r="VQI2" s="74"/>
      <c r="VQJ2" s="74"/>
      <c r="VQK2" s="74"/>
      <c r="VQL2" s="74"/>
      <c r="VQM2" s="74"/>
      <c r="VQN2" s="74"/>
      <c r="VQO2" s="74"/>
      <c r="VQP2" s="74"/>
      <c r="VQQ2" s="74"/>
      <c r="VQR2" s="74"/>
      <c r="VQS2" s="74"/>
      <c r="VQT2" s="74"/>
      <c r="VQU2" s="74"/>
      <c r="VQV2" s="74"/>
      <c r="VQW2" s="74"/>
      <c r="VQX2" s="74"/>
      <c r="VQY2" s="74"/>
      <c r="VQZ2" s="74"/>
      <c r="VRA2" s="74"/>
      <c r="VRB2" s="74"/>
      <c r="VRC2" s="74"/>
      <c r="VRD2" s="74"/>
      <c r="VRE2" s="74"/>
      <c r="VRF2" s="74"/>
      <c r="VRG2" s="74"/>
      <c r="VRH2" s="74"/>
      <c r="VRI2" s="74"/>
      <c r="VRJ2" s="74"/>
      <c r="VRK2" s="74"/>
      <c r="VRL2" s="74"/>
      <c r="VRM2" s="74"/>
      <c r="VRN2" s="74"/>
      <c r="VRO2" s="74"/>
      <c r="VRP2" s="74"/>
      <c r="VRQ2" s="74"/>
      <c r="VRR2" s="74"/>
      <c r="VRS2" s="74"/>
      <c r="VRT2" s="74"/>
      <c r="VRU2" s="74"/>
      <c r="VRV2" s="74"/>
      <c r="VRW2" s="74"/>
      <c r="VRX2" s="74"/>
      <c r="VRY2" s="74"/>
      <c r="VRZ2" s="74"/>
      <c r="VSA2" s="74"/>
      <c r="VSB2" s="74"/>
      <c r="VSC2" s="74"/>
      <c r="VSD2" s="74"/>
      <c r="VSE2" s="74"/>
      <c r="VSF2" s="74"/>
      <c r="VSG2" s="74"/>
      <c r="VSH2" s="74"/>
      <c r="VSI2" s="74"/>
      <c r="VSJ2" s="74"/>
      <c r="VSK2" s="74"/>
      <c r="VSL2" s="74"/>
      <c r="VSM2" s="74"/>
      <c r="VSN2" s="74"/>
      <c r="VSO2" s="74"/>
      <c r="VSP2" s="74"/>
      <c r="VSQ2" s="74"/>
      <c r="VSR2" s="74"/>
      <c r="VSS2" s="74"/>
      <c r="VST2" s="74"/>
      <c r="VSU2" s="74"/>
      <c r="VSV2" s="74"/>
      <c r="VSW2" s="74"/>
      <c r="VSX2" s="74"/>
      <c r="VSY2" s="74"/>
      <c r="VSZ2" s="74"/>
      <c r="VTA2" s="74"/>
      <c r="VTB2" s="74"/>
      <c r="VTC2" s="74"/>
      <c r="VTD2" s="74"/>
      <c r="VTE2" s="74"/>
      <c r="VTF2" s="74"/>
      <c r="VTG2" s="74"/>
      <c r="VTH2" s="74"/>
      <c r="VTI2" s="74"/>
      <c r="VTJ2" s="74"/>
      <c r="VTK2" s="74"/>
      <c r="VTL2" s="74"/>
      <c r="VTM2" s="74"/>
      <c r="VTN2" s="74"/>
      <c r="VTO2" s="74"/>
      <c r="VTP2" s="74"/>
      <c r="VTQ2" s="74"/>
      <c r="VTR2" s="74"/>
      <c r="VTS2" s="74"/>
      <c r="VTT2" s="74"/>
      <c r="VTU2" s="74"/>
      <c r="VTV2" s="74"/>
      <c r="VTW2" s="74"/>
      <c r="VTX2" s="74"/>
      <c r="VTY2" s="74"/>
      <c r="VTZ2" s="74"/>
      <c r="VUA2" s="74"/>
      <c r="VUB2" s="74"/>
      <c r="VUC2" s="74"/>
      <c r="VUD2" s="74"/>
      <c r="VUE2" s="74"/>
      <c r="VUF2" s="74"/>
      <c r="VUG2" s="74"/>
      <c r="VUH2" s="74"/>
      <c r="VUI2" s="74"/>
      <c r="VUJ2" s="74"/>
      <c r="VUK2" s="74"/>
      <c r="VUL2" s="74"/>
      <c r="VUM2" s="74"/>
      <c r="VUN2" s="74"/>
      <c r="VUO2" s="74"/>
      <c r="VUP2" s="74"/>
      <c r="VUQ2" s="74"/>
      <c r="VUR2" s="74"/>
      <c r="VUS2" s="74"/>
      <c r="VUT2" s="74"/>
      <c r="VUU2" s="74"/>
      <c r="VUV2" s="74"/>
      <c r="VUW2" s="74"/>
      <c r="VUX2" s="74"/>
      <c r="VUY2" s="74"/>
      <c r="VUZ2" s="74"/>
      <c r="VVA2" s="74"/>
      <c r="VVB2" s="74"/>
      <c r="VVC2" s="74"/>
      <c r="VVD2" s="74"/>
      <c r="VVE2" s="74"/>
      <c r="VVF2" s="74"/>
      <c r="VVG2" s="74"/>
      <c r="VVH2" s="74"/>
      <c r="VVI2" s="74"/>
      <c r="VVJ2" s="74"/>
      <c r="VVK2" s="74"/>
      <c r="VVL2" s="74"/>
      <c r="VVM2" s="74"/>
      <c r="VVN2" s="74"/>
      <c r="VVO2" s="74"/>
      <c r="VVP2" s="74"/>
      <c r="VVQ2" s="74"/>
      <c r="VVR2" s="74"/>
      <c r="VVS2" s="74"/>
      <c r="VVT2" s="74"/>
      <c r="VVU2" s="74"/>
      <c r="VVV2" s="74"/>
      <c r="VVW2" s="74"/>
      <c r="VVX2" s="74"/>
      <c r="VVY2" s="74"/>
      <c r="VVZ2" s="74"/>
      <c r="VWA2" s="74"/>
      <c r="VWB2" s="74"/>
      <c r="VWC2" s="74"/>
      <c r="VWD2" s="74"/>
      <c r="VWE2" s="74"/>
      <c r="VWF2" s="74"/>
      <c r="VWG2" s="74"/>
      <c r="VWH2" s="74"/>
      <c r="VWI2" s="74"/>
      <c r="VWJ2" s="74"/>
      <c r="VWK2" s="74"/>
      <c r="VWL2" s="74"/>
      <c r="VWM2" s="74"/>
      <c r="VWN2" s="74"/>
      <c r="VWO2" s="74"/>
      <c r="VWP2" s="74"/>
      <c r="VWQ2" s="74"/>
      <c r="VWR2" s="74"/>
      <c r="VWS2" s="74"/>
      <c r="VWT2" s="74"/>
      <c r="VWU2" s="74"/>
      <c r="VWV2" s="74"/>
      <c r="VWW2" s="74"/>
      <c r="VWX2" s="74"/>
      <c r="VWY2" s="74"/>
      <c r="VWZ2" s="74"/>
      <c r="VXA2" s="74"/>
      <c r="VXB2" s="74"/>
      <c r="VXC2" s="74"/>
      <c r="VXD2" s="74"/>
      <c r="VXE2" s="74"/>
      <c r="VXF2" s="74"/>
      <c r="VXG2" s="74"/>
      <c r="VXH2" s="74"/>
      <c r="VXI2" s="74"/>
      <c r="VXJ2" s="74"/>
      <c r="VXK2" s="74"/>
      <c r="VXL2" s="74"/>
      <c r="VXM2" s="74"/>
      <c r="VXN2" s="74"/>
      <c r="VXO2" s="74"/>
      <c r="VXP2" s="74"/>
      <c r="VXQ2" s="74"/>
      <c r="VXR2" s="74"/>
      <c r="VXS2" s="74"/>
      <c r="VXT2" s="74"/>
      <c r="VXU2" s="74"/>
      <c r="VXV2" s="74"/>
      <c r="VXW2" s="74"/>
      <c r="VXX2" s="74"/>
      <c r="VXY2" s="74"/>
      <c r="VXZ2" s="74"/>
      <c r="VYA2" s="74"/>
      <c r="VYB2" s="74"/>
      <c r="VYC2" s="74"/>
      <c r="VYD2" s="74"/>
      <c r="VYE2" s="74"/>
      <c r="VYF2" s="74"/>
      <c r="VYG2" s="74"/>
      <c r="VYH2" s="74"/>
      <c r="VYI2" s="74"/>
      <c r="VYJ2" s="74"/>
      <c r="VYK2" s="74"/>
      <c r="VYL2" s="74"/>
      <c r="VYM2" s="74"/>
      <c r="VYN2" s="74"/>
      <c r="VYO2" s="74"/>
      <c r="VYP2" s="74"/>
      <c r="VYQ2" s="74"/>
      <c r="VYR2" s="74"/>
      <c r="VYS2" s="74"/>
      <c r="VYT2" s="74"/>
      <c r="VYU2" s="74"/>
      <c r="VYV2" s="74"/>
      <c r="VYW2" s="74"/>
      <c r="VYX2" s="74"/>
      <c r="VYY2" s="74"/>
      <c r="VYZ2" s="74"/>
      <c r="VZA2" s="74"/>
      <c r="VZB2" s="74"/>
      <c r="VZC2" s="74"/>
      <c r="VZD2" s="74"/>
      <c r="VZE2" s="74"/>
      <c r="VZF2" s="74"/>
      <c r="VZG2" s="74"/>
      <c r="VZH2" s="74"/>
      <c r="VZI2" s="74"/>
      <c r="VZJ2" s="74"/>
      <c r="VZK2" s="74"/>
      <c r="VZL2" s="74"/>
      <c r="VZM2" s="74"/>
      <c r="VZN2" s="74"/>
      <c r="VZO2" s="74"/>
      <c r="VZP2" s="74"/>
      <c r="VZQ2" s="74"/>
      <c r="VZR2" s="74"/>
      <c r="VZS2" s="74"/>
      <c r="VZT2" s="74"/>
      <c r="VZU2" s="74"/>
      <c r="VZV2" s="74"/>
      <c r="VZW2" s="74"/>
      <c r="VZX2" s="74"/>
      <c r="VZY2" s="74"/>
      <c r="VZZ2" s="74"/>
      <c r="WAA2" s="74"/>
      <c r="WAB2" s="74"/>
      <c r="WAC2" s="74"/>
      <c r="WAD2" s="74"/>
      <c r="WAE2" s="74"/>
      <c r="WAF2" s="74"/>
      <c r="WAG2" s="74"/>
      <c r="WAH2" s="74"/>
      <c r="WAI2" s="74"/>
      <c r="WAJ2" s="74"/>
      <c r="WAK2" s="74"/>
      <c r="WAL2" s="74"/>
      <c r="WAM2" s="74"/>
      <c r="WAN2" s="74"/>
      <c r="WAO2" s="74"/>
      <c r="WAP2" s="74"/>
      <c r="WAQ2" s="74"/>
      <c r="WAR2" s="74"/>
      <c r="WAS2" s="74"/>
      <c r="WAT2" s="74"/>
      <c r="WAU2" s="74"/>
      <c r="WAV2" s="74"/>
      <c r="WAW2" s="74"/>
      <c r="WAX2" s="74"/>
      <c r="WAY2" s="74"/>
      <c r="WAZ2" s="74"/>
      <c r="WBA2" s="74"/>
      <c r="WBB2" s="74"/>
      <c r="WBC2" s="74"/>
      <c r="WBD2" s="74"/>
      <c r="WBE2" s="74"/>
      <c r="WBF2" s="74"/>
      <c r="WBG2" s="74"/>
      <c r="WBH2" s="74"/>
      <c r="WBI2" s="74"/>
      <c r="WBJ2" s="74"/>
      <c r="WBK2" s="74"/>
      <c r="WBL2" s="74"/>
      <c r="WBM2" s="74"/>
      <c r="WBN2" s="74"/>
      <c r="WBO2" s="74"/>
      <c r="WBP2" s="74"/>
      <c r="WBQ2" s="74"/>
      <c r="WBR2" s="74"/>
      <c r="WBS2" s="74"/>
      <c r="WBT2" s="74"/>
      <c r="WBU2" s="74"/>
      <c r="WBV2" s="74"/>
      <c r="WBW2" s="74"/>
      <c r="WBX2" s="74"/>
      <c r="WBY2" s="74"/>
      <c r="WBZ2" s="74"/>
      <c r="WCA2" s="74"/>
      <c r="WCB2" s="74"/>
      <c r="WCC2" s="74"/>
      <c r="WCD2" s="74"/>
      <c r="WCE2" s="74"/>
      <c r="WCF2" s="74"/>
      <c r="WCG2" s="74"/>
      <c r="WCH2" s="74"/>
      <c r="WCI2" s="74"/>
      <c r="WCJ2" s="74"/>
      <c r="WCK2" s="74"/>
      <c r="WCL2" s="74"/>
      <c r="WCM2" s="74"/>
      <c r="WCN2" s="74"/>
      <c r="WCO2" s="74"/>
      <c r="WCP2" s="74"/>
      <c r="WCQ2" s="74"/>
      <c r="WCR2" s="74"/>
      <c r="WCS2" s="74"/>
      <c r="WCT2" s="74"/>
      <c r="WCU2" s="74"/>
      <c r="WCV2" s="74"/>
      <c r="WCW2" s="74"/>
      <c r="WCX2" s="74"/>
      <c r="WCY2" s="74"/>
      <c r="WCZ2" s="74"/>
      <c r="WDA2" s="74"/>
      <c r="WDB2" s="74"/>
      <c r="WDC2" s="74"/>
      <c r="WDD2" s="74"/>
      <c r="WDE2" s="74"/>
      <c r="WDF2" s="74"/>
      <c r="WDG2" s="74"/>
      <c r="WDH2" s="74"/>
      <c r="WDI2" s="74"/>
      <c r="WDJ2" s="74"/>
      <c r="WDK2" s="74"/>
      <c r="WDL2" s="74"/>
      <c r="WDM2" s="74"/>
      <c r="WDN2" s="74"/>
      <c r="WDO2" s="74"/>
      <c r="WDP2" s="74"/>
      <c r="WDQ2" s="74"/>
      <c r="WDR2" s="74"/>
      <c r="WDS2" s="74"/>
      <c r="WDT2" s="74"/>
      <c r="WDU2" s="74"/>
      <c r="WDV2" s="74"/>
      <c r="WDW2" s="74"/>
      <c r="WDX2" s="74"/>
      <c r="WDY2" s="74"/>
      <c r="WDZ2" s="74"/>
      <c r="WEA2" s="74"/>
      <c r="WEB2" s="74"/>
      <c r="WEC2" s="74"/>
      <c r="WED2" s="74"/>
      <c r="WEE2" s="74"/>
      <c r="WEF2" s="74"/>
      <c r="WEG2" s="74"/>
      <c r="WEH2" s="74"/>
      <c r="WEI2" s="74"/>
      <c r="WEJ2" s="74"/>
      <c r="WEK2" s="74"/>
      <c r="WEL2" s="74"/>
      <c r="WEM2" s="74"/>
      <c r="WEN2" s="74"/>
      <c r="WEO2" s="74"/>
      <c r="WEP2" s="74"/>
      <c r="WEQ2" s="74"/>
      <c r="WER2" s="74"/>
      <c r="WES2" s="74"/>
      <c r="WET2" s="74"/>
      <c r="WEU2" s="74"/>
      <c r="WEV2" s="74"/>
      <c r="WEW2" s="74"/>
      <c r="WEX2" s="74"/>
      <c r="WEY2" s="74"/>
      <c r="WEZ2" s="74"/>
      <c r="WFA2" s="74"/>
      <c r="WFB2" s="74"/>
      <c r="WFC2" s="74"/>
      <c r="WFD2" s="74"/>
      <c r="WFE2" s="74"/>
      <c r="WFF2" s="74"/>
      <c r="WFG2" s="74"/>
      <c r="WFH2" s="74"/>
      <c r="WFI2" s="74"/>
      <c r="WFJ2" s="74"/>
      <c r="WFK2" s="74"/>
      <c r="WFL2" s="74"/>
      <c r="WFM2" s="74"/>
      <c r="WFN2" s="74"/>
      <c r="WFO2" s="74"/>
      <c r="WFP2" s="74"/>
      <c r="WFQ2" s="74"/>
      <c r="WFR2" s="74"/>
      <c r="WFS2" s="74"/>
      <c r="WFT2" s="74"/>
      <c r="WFU2" s="74"/>
      <c r="WFV2" s="74"/>
      <c r="WFW2" s="74"/>
      <c r="WFX2" s="74"/>
      <c r="WFY2" s="74"/>
      <c r="WFZ2" s="74"/>
      <c r="WGA2" s="74"/>
      <c r="WGB2" s="74"/>
      <c r="WGC2" s="74"/>
      <c r="WGD2" s="74"/>
      <c r="WGE2" s="74"/>
      <c r="WGF2" s="74"/>
      <c r="WGG2" s="74"/>
      <c r="WGH2" s="74"/>
      <c r="WGI2" s="74"/>
      <c r="WGJ2" s="74"/>
      <c r="WGK2" s="74"/>
      <c r="WGL2" s="74"/>
      <c r="WGM2" s="74"/>
      <c r="WGN2" s="74"/>
      <c r="WGO2" s="74"/>
      <c r="WGP2" s="74"/>
      <c r="WGQ2" s="74"/>
      <c r="WGR2" s="74"/>
      <c r="WGS2" s="74"/>
      <c r="WGT2" s="74"/>
      <c r="WGU2" s="74"/>
      <c r="WGV2" s="74"/>
      <c r="WGW2" s="74"/>
      <c r="WGX2" s="74"/>
      <c r="WGY2" s="74"/>
      <c r="WGZ2" s="74"/>
      <c r="WHA2" s="74"/>
      <c r="WHB2" s="74"/>
      <c r="WHC2" s="74"/>
      <c r="WHD2" s="74"/>
      <c r="WHE2" s="74"/>
      <c r="WHF2" s="74"/>
      <c r="WHG2" s="74"/>
      <c r="WHH2" s="74"/>
      <c r="WHI2" s="74"/>
      <c r="WHJ2" s="74"/>
      <c r="WHK2" s="74"/>
      <c r="WHL2" s="74"/>
      <c r="WHM2" s="74"/>
      <c r="WHN2" s="74"/>
      <c r="WHO2" s="74"/>
      <c r="WHP2" s="74"/>
      <c r="WHQ2" s="74"/>
      <c r="WHR2" s="74"/>
      <c r="WHS2" s="74"/>
      <c r="WHT2" s="74"/>
      <c r="WHU2" s="74"/>
      <c r="WHV2" s="74"/>
      <c r="WHW2" s="74"/>
      <c r="WHX2" s="74"/>
      <c r="WHY2" s="74"/>
      <c r="WHZ2" s="74"/>
      <c r="WIA2" s="74"/>
      <c r="WIB2" s="74"/>
      <c r="WIC2" s="74"/>
      <c r="WID2" s="74"/>
      <c r="WIE2" s="74"/>
      <c r="WIF2" s="74"/>
      <c r="WIG2" s="74"/>
      <c r="WIH2" s="74"/>
      <c r="WII2" s="74"/>
      <c r="WIJ2" s="74"/>
      <c r="WIK2" s="74"/>
      <c r="WIL2" s="74"/>
      <c r="WIM2" s="74"/>
      <c r="WIN2" s="74"/>
      <c r="WIO2" s="74"/>
      <c r="WIP2" s="74"/>
      <c r="WIQ2" s="74"/>
      <c r="WIR2" s="74"/>
      <c r="WIS2" s="74"/>
      <c r="WIT2" s="74"/>
      <c r="WIU2" s="74"/>
      <c r="WIV2" s="74"/>
      <c r="WIW2" s="74"/>
      <c r="WIX2" s="74"/>
      <c r="WIY2" s="74"/>
      <c r="WIZ2" s="74"/>
      <c r="WJA2" s="74"/>
      <c r="WJB2" s="74"/>
      <c r="WJC2" s="74"/>
      <c r="WJD2" s="74"/>
      <c r="WJE2" s="74"/>
      <c r="WJF2" s="74"/>
      <c r="WJG2" s="74"/>
      <c r="WJH2" s="74"/>
      <c r="WJI2" s="74"/>
      <c r="WJJ2" s="74"/>
      <c r="WJK2" s="74"/>
      <c r="WJL2" s="74"/>
      <c r="WJM2" s="74"/>
      <c r="WJN2" s="74"/>
      <c r="WJO2" s="74"/>
      <c r="WJP2" s="74"/>
      <c r="WJQ2" s="74"/>
      <c r="WJR2" s="74"/>
      <c r="WJS2" s="74"/>
      <c r="WJT2" s="74"/>
      <c r="WJU2" s="74"/>
      <c r="WJV2" s="74"/>
      <c r="WJW2" s="74"/>
      <c r="WJX2" s="74"/>
      <c r="WJY2" s="74"/>
      <c r="WJZ2" s="74"/>
      <c r="WKA2" s="74"/>
      <c r="WKB2" s="74"/>
      <c r="WKC2" s="74"/>
      <c r="WKD2" s="74"/>
      <c r="WKE2" s="74"/>
      <c r="WKF2" s="74"/>
      <c r="WKG2" s="74"/>
      <c r="WKH2" s="74"/>
      <c r="WKI2" s="74"/>
      <c r="WKJ2" s="74"/>
      <c r="WKK2" s="74"/>
      <c r="WKL2" s="74"/>
      <c r="WKM2" s="74"/>
      <c r="WKN2" s="74"/>
      <c r="WKO2" s="74"/>
      <c r="WKP2" s="74"/>
      <c r="WKQ2" s="74"/>
      <c r="WKR2" s="74"/>
      <c r="WKS2" s="74"/>
      <c r="WKT2" s="74"/>
      <c r="WKU2" s="74"/>
      <c r="WKV2" s="74"/>
      <c r="WKW2" s="74"/>
      <c r="WKX2" s="74"/>
      <c r="WKY2" s="74"/>
      <c r="WKZ2" s="74"/>
      <c r="WLA2" s="74"/>
      <c r="WLB2" s="74"/>
      <c r="WLC2" s="74"/>
      <c r="WLD2" s="74"/>
      <c r="WLE2" s="74"/>
      <c r="WLF2" s="74"/>
      <c r="WLG2" s="74"/>
      <c r="WLH2" s="74"/>
      <c r="WLI2" s="74"/>
      <c r="WLJ2" s="74"/>
      <c r="WLK2" s="74"/>
      <c r="WLL2" s="74"/>
      <c r="WLM2" s="74"/>
      <c r="WLN2" s="74"/>
      <c r="WLO2" s="74"/>
      <c r="WLP2" s="74"/>
      <c r="WLQ2" s="74"/>
      <c r="WLR2" s="74"/>
      <c r="WLS2" s="74"/>
      <c r="WLT2" s="74"/>
      <c r="WLU2" s="74"/>
      <c r="WLV2" s="74"/>
      <c r="WLW2" s="74"/>
      <c r="WLX2" s="74"/>
      <c r="WLY2" s="74"/>
      <c r="WLZ2" s="74"/>
      <c r="WMA2" s="74"/>
      <c r="WMB2" s="74"/>
      <c r="WMC2" s="74"/>
      <c r="WMD2" s="74"/>
      <c r="WME2" s="74"/>
      <c r="WMF2" s="74"/>
      <c r="WMG2" s="74"/>
      <c r="WMH2" s="74"/>
      <c r="WMI2" s="74"/>
      <c r="WMJ2" s="74"/>
      <c r="WMK2" s="74"/>
      <c r="WML2" s="74"/>
      <c r="WMM2" s="74"/>
      <c r="WMN2" s="74"/>
      <c r="WMO2" s="74"/>
      <c r="WMP2" s="74"/>
      <c r="WMQ2" s="74"/>
      <c r="WMR2" s="74"/>
      <c r="WMS2" s="74"/>
      <c r="WMT2" s="74"/>
      <c r="WMU2" s="74"/>
      <c r="WMV2" s="74"/>
      <c r="WMW2" s="74"/>
      <c r="WMX2" s="74"/>
      <c r="WMY2" s="74"/>
      <c r="WMZ2" s="74"/>
      <c r="WNA2" s="74"/>
      <c r="WNB2" s="74"/>
      <c r="WNC2" s="74"/>
      <c r="WND2" s="74"/>
      <c r="WNE2" s="74"/>
      <c r="WNF2" s="74"/>
      <c r="WNG2" s="74"/>
      <c r="WNH2" s="74"/>
      <c r="WNI2" s="74"/>
      <c r="WNJ2" s="74"/>
      <c r="WNK2" s="74"/>
      <c r="WNL2" s="74"/>
      <c r="WNM2" s="74"/>
      <c r="WNN2" s="74"/>
      <c r="WNO2" s="74"/>
      <c r="WNP2" s="74"/>
      <c r="WNQ2" s="74"/>
      <c r="WNR2" s="74"/>
      <c r="WNS2" s="74"/>
      <c r="WNT2" s="74"/>
      <c r="WNU2" s="74"/>
      <c r="WNV2" s="74"/>
      <c r="WNW2" s="74"/>
      <c r="WNX2" s="74"/>
      <c r="WNY2" s="74"/>
      <c r="WNZ2" s="74"/>
      <c r="WOA2" s="74"/>
      <c r="WOB2" s="74"/>
      <c r="WOC2" s="74"/>
      <c r="WOD2" s="74"/>
      <c r="WOE2" s="74"/>
      <c r="WOF2" s="74"/>
      <c r="WOG2" s="74"/>
      <c r="WOH2" s="74"/>
      <c r="WOI2" s="74"/>
      <c r="WOJ2" s="74"/>
      <c r="WOK2" s="74"/>
      <c r="WOL2" s="74"/>
      <c r="WOM2" s="74"/>
      <c r="WON2" s="74"/>
      <c r="WOO2" s="74"/>
      <c r="WOP2" s="74"/>
      <c r="WOQ2" s="74"/>
      <c r="WOR2" s="74"/>
      <c r="WOS2" s="74"/>
      <c r="WOT2" s="74"/>
      <c r="WOU2" s="74"/>
      <c r="WOV2" s="74"/>
      <c r="WOW2" s="74"/>
      <c r="WOX2" s="74"/>
      <c r="WOY2" s="74"/>
      <c r="WOZ2" s="74"/>
      <c r="WPA2" s="74"/>
      <c r="WPB2" s="74"/>
      <c r="WPC2" s="74"/>
      <c r="WPD2" s="74"/>
      <c r="WPE2" s="74"/>
      <c r="WPF2" s="74"/>
      <c r="WPG2" s="74"/>
      <c r="WPH2" s="74"/>
      <c r="WPI2" s="74"/>
      <c r="WPJ2" s="74"/>
      <c r="WPK2" s="74"/>
      <c r="WPL2" s="74"/>
      <c r="WPM2" s="74"/>
      <c r="WPN2" s="74"/>
      <c r="WPO2" s="74"/>
      <c r="WPP2" s="74"/>
      <c r="WPQ2" s="74"/>
      <c r="WPR2" s="74"/>
      <c r="WPS2" s="74"/>
      <c r="WPT2" s="74"/>
      <c r="WPU2" s="74"/>
      <c r="WPV2" s="74"/>
      <c r="WPW2" s="74"/>
      <c r="WPX2" s="74"/>
      <c r="WPY2" s="74"/>
      <c r="WPZ2" s="74"/>
      <c r="WQA2" s="74"/>
      <c r="WQB2" s="74"/>
      <c r="WQC2" s="74"/>
      <c r="WQD2" s="74"/>
      <c r="WQE2" s="74"/>
      <c r="WQF2" s="74"/>
      <c r="WQG2" s="74"/>
      <c r="WQH2" s="74"/>
      <c r="WQI2" s="74"/>
      <c r="WQJ2" s="74"/>
      <c r="WQK2" s="74"/>
      <c r="WQL2" s="74"/>
      <c r="WQM2" s="74"/>
      <c r="WQN2" s="74"/>
      <c r="WQO2" s="74"/>
      <c r="WQP2" s="74"/>
      <c r="WQQ2" s="74"/>
      <c r="WQR2" s="74"/>
      <c r="WQS2" s="74"/>
      <c r="WQT2" s="74"/>
      <c r="WQU2" s="74"/>
      <c r="WQV2" s="74"/>
      <c r="WQW2" s="74"/>
      <c r="WQX2" s="74"/>
      <c r="WQY2" s="74"/>
      <c r="WQZ2" s="74"/>
      <c r="WRA2" s="74"/>
      <c r="WRB2" s="74"/>
      <c r="WRC2" s="74"/>
      <c r="WRD2" s="74"/>
      <c r="WRE2" s="74"/>
      <c r="WRF2" s="74"/>
      <c r="WRG2" s="74"/>
      <c r="WRH2" s="74"/>
      <c r="WRI2" s="74"/>
      <c r="WRJ2" s="74"/>
      <c r="WRK2" s="74"/>
      <c r="WRL2" s="74"/>
      <c r="WRM2" s="74"/>
      <c r="WRN2" s="74"/>
      <c r="WRO2" s="74"/>
      <c r="WRP2" s="74"/>
      <c r="WRQ2" s="74"/>
      <c r="WRR2" s="74"/>
      <c r="WRS2" s="74"/>
      <c r="WRT2" s="74"/>
      <c r="WRU2" s="74"/>
      <c r="WRV2" s="74"/>
      <c r="WRW2" s="74"/>
      <c r="WRX2" s="74"/>
      <c r="WRY2" s="74"/>
      <c r="WRZ2" s="74"/>
      <c r="WSA2" s="74"/>
      <c r="WSB2" s="74"/>
      <c r="WSC2" s="74"/>
      <c r="WSD2" s="74"/>
      <c r="WSE2" s="74"/>
      <c r="WSF2" s="74"/>
      <c r="WSG2" s="74"/>
      <c r="WSH2" s="74"/>
      <c r="WSI2" s="74"/>
      <c r="WSJ2" s="74"/>
      <c r="WSK2" s="74"/>
      <c r="WSL2" s="74"/>
      <c r="WSM2" s="74"/>
      <c r="WSN2" s="74"/>
      <c r="WSO2" s="74"/>
      <c r="WSP2" s="74"/>
      <c r="WSQ2" s="74"/>
      <c r="WSR2" s="74"/>
      <c r="WSS2" s="74"/>
      <c r="WST2" s="74"/>
      <c r="WSU2" s="74"/>
      <c r="WSV2" s="74"/>
      <c r="WSW2" s="74"/>
      <c r="WSX2" s="74"/>
      <c r="WSY2" s="74"/>
      <c r="WSZ2" s="74"/>
      <c r="WTA2" s="74"/>
      <c r="WTB2" s="74"/>
      <c r="WTC2" s="74"/>
      <c r="WTD2" s="74"/>
      <c r="WTE2" s="74"/>
      <c r="WTF2" s="74"/>
      <c r="WTG2" s="74"/>
      <c r="WTH2" s="74"/>
      <c r="WTI2" s="74"/>
      <c r="WTJ2" s="74"/>
      <c r="WTK2" s="74"/>
      <c r="WTL2" s="74"/>
      <c r="WTM2" s="74"/>
      <c r="WTN2" s="74"/>
      <c r="WTO2" s="74"/>
      <c r="WTP2" s="74"/>
      <c r="WTQ2" s="74"/>
      <c r="WTR2" s="74"/>
      <c r="WTS2" s="74"/>
      <c r="WTT2" s="74"/>
      <c r="WTU2" s="74"/>
      <c r="WTV2" s="74"/>
      <c r="WTW2" s="74"/>
      <c r="WTX2" s="74"/>
      <c r="WTY2" s="74"/>
      <c r="WTZ2" s="74"/>
      <c r="WUA2" s="74"/>
      <c r="WUB2" s="74"/>
      <c r="WUC2" s="74"/>
      <c r="WUD2" s="74"/>
      <c r="WUE2" s="74"/>
      <c r="WUF2" s="74"/>
      <c r="WUG2" s="74"/>
      <c r="WUH2" s="74"/>
      <c r="WUI2" s="74"/>
      <c r="WUJ2" s="74"/>
      <c r="WUK2" s="74"/>
      <c r="WUL2" s="74"/>
      <c r="WUM2" s="74"/>
      <c r="WUN2" s="74"/>
      <c r="WUO2" s="74"/>
      <c r="WUP2" s="74"/>
      <c r="WUQ2" s="74"/>
      <c r="WUR2" s="74"/>
      <c r="WUS2" s="74"/>
      <c r="WUT2" s="74"/>
      <c r="WUU2" s="74"/>
      <c r="WUV2" s="74"/>
      <c r="WUW2" s="74"/>
      <c r="WUX2" s="74"/>
      <c r="WUY2" s="74"/>
      <c r="WUZ2" s="74"/>
      <c r="WVA2" s="74"/>
      <c r="WVB2" s="74"/>
      <c r="WVC2" s="74"/>
      <c r="WVD2" s="74"/>
      <c r="WVE2" s="74"/>
      <c r="WVF2" s="74"/>
      <c r="WVG2" s="74"/>
      <c r="WVH2" s="74"/>
      <c r="WVI2" s="74"/>
    </row>
    <row r="3" spans="1:16129" s="79" customFormat="1" ht="15" customHeight="1" x14ac:dyDescent="0.2">
      <c r="A3" s="83" t="s">
        <v>62</v>
      </c>
      <c r="B3" s="83" t="s">
        <v>307</v>
      </c>
      <c r="C3" s="83" t="s">
        <v>60</v>
      </c>
      <c r="D3" s="83">
        <v>1.2597000122070312</v>
      </c>
      <c r="E3" s="83">
        <v>5555</v>
      </c>
      <c r="F3" s="83">
        <v>1708</v>
      </c>
      <c r="G3" s="83">
        <v>1684</v>
      </c>
      <c r="H3" s="83">
        <v>4409.7800636418806</v>
      </c>
      <c r="I3" s="83">
        <v>1355.8783706031202</v>
      </c>
      <c r="J3" s="83">
        <v>2645</v>
      </c>
      <c r="K3" s="83">
        <v>2210</v>
      </c>
      <c r="L3" s="83">
        <v>195</v>
      </c>
      <c r="M3" s="83">
        <v>140</v>
      </c>
      <c r="N3" s="226">
        <v>5.2930056710775046E-2</v>
      </c>
      <c r="O3" s="83">
        <v>45</v>
      </c>
      <c r="P3" s="83">
        <v>20</v>
      </c>
      <c r="Q3" s="83">
        <v>65</v>
      </c>
      <c r="R3" s="226">
        <v>2.4574669187145556E-2</v>
      </c>
      <c r="S3" s="83">
        <v>0</v>
      </c>
      <c r="T3" s="83">
        <v>10</v>
      </c>
      <c r="U3" s="83">
        <v>10</v>
      </c>
      <c r="V3" s="83" t="s">
        <v>6</v>
      </c>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c r="IW3" s="74"/>
      <c r="IX3" s="74"/>
      <c r="IY3" s="74"/>
      <c r="IZ3" s="74"/>
      <c r="JA3" s="74"/>
      <c r="JB3" s="74"/>
      <c r="JC3" s="74"/>
      <c r="JD3" s="74"/>
      <c r="JE3" s="74"/>
      <c r="JF3" s="74"/>
      <c r="JG3" s="74"/>
      <c r="JH3" s="74"/>
      <c r="JI3" s="74"/>
      <c r="JJ3" s="74"/>
      <c r="JK3" s="74"/>
      <c r="JL3" s="74"/>
      <c r="JM3" s="74"/>
      <c r="JN3" s="74"/>
      <c r="JO3" s="74"/>
      <c r="JP3" s="74"/>
      <c r="JQ3" s="74"/>
      <c r="JR3" s="74"/>
      <c r="JS3" s="74"/>
      <c r="JT3" s="74"/>
      <c r="JU3" s="74"/>
      <c r="JV3" s="74"/>
      <c r="JW3" s="74"/>
      <c r="JX3" s="74"/>
      <c r="JY3" s="74"/>
      <c r="JZ3" s="74"/>
      <c r="KA3" s="74"/>
      <c r="KB3" s="74"/>
      <c r="KC3" s="74"/>
      <c r="KD3" s="74"/>
      <c r="KE3" s="74"/>
      <c r="KF3" s="74"/>
      <c r="KG3" s="74"/>
      <c r="KH3" s="74"/>
      <c r="KI3" s="74"/>
      <c r="KJ3" s="74"/>
      <c r="KK3" s="74"/>
      <c r="KL3" s="74"/>
      <c r="KM3" s="74"/>
      <c r="KN3" s="74"/>
      <c r="KO3" s="74"/>
      <c r="KP3" s="74"/>
      <c r="KQ3" s="74"/>
      <c r="KR3" s="74"/>
      <c r="KS3" s="74"/>
      <c r="KT3" s="74"/>
      <c r="KU3" s="74"/>
      <c r="KV3" s="74"/>
      <c r="KW3" s="74"/>
      <c r="KX3" s="74"/>
      <c r="KY3" s="74"/>
      <c r="KZ3" s="74"/>
      <c r="LA3" s="74"/>
      <c r="LB3" s="74"/>
      <c r="LC3" s="74"/>
      <c r="LD3" s="74"/>
      <c r="LE3" s="74"/>
      <c r="LF3" s="74"/>
      <c r="LG3" s="74"/>
      <c r="LH3" s="74"/>
      <c r="LI3" s="74"/>
      <c r="LJ3" s="74"/>
      <c r="LK3" s="74"/>
      <c r="LL3" s="74"/>
      <c r="LM3" s="74"/>
      <c r="LN3" s="74"/>
      <c r="LO3" s="74"/>
      <c r="LP3" s="74"/>
      <c r="LQ3" s="74"/>
      <c r="LR3" s="74"/>
      <c r="LS3" s="74"/>
      <c r="LT3" s="74"/>
      <c r="LU3" s="74"/>
      <c r="LV3" s="74"/>
      <c r="LW3" s="74"/>
      <c r="LX3" s="74"/>
      <c r="LY3" s="74"/>
      <c r="LZ3" s="74"/>
      <c r="MA3" s="74"/>
      <c r="MB3" s="74"/>
      <c r="MC3" s="74"/>
      <c r="MD3" s="74"/>
      <c r="ME3" s="74"/>
      <c r="MF3" s="74"/>
      <c r="MG3" s="74"/>
      <c r="MH3" s="74"/>
      <c r="MI3" s="74"/>
      <c r="MJ3" s="74"/>
      <c r="MK3" s="74"/>
      <c r="ML3" s="74"/>
      <c r="MM3" s="74"/>
      <c r="MN3" s="74"/>
      <c r="MO3" s="74"/>
      <c r="MP3" s="74"/>
      <c r="MQ3" s="74"/>
      <c r="MR3" s="74"/>
      <c r="MS3" s="74"/>
      <c r="MT3" s="74"/>
      <c r="MU3" s="74"/>
      <c r="MV3" s="74"/>
      <c r="MW3" s="74"/>
      <c r="MX3" s="74"/>
      <c r="MY3" s="74"/>
      <c r="MZ3" s="74"/>
      <c r="NA3" s="74"/>
      <c r="NB3" s="74"/>
      <c r="NC3" s="74"/>
      <c r="ND3" s="74"/>
      <c r="NE3" s="74"/>
      <c r="NF3" s="74"/>
      <c r="NG3" s="74"/>
      <c r="NH3" s="74"/>
      <c r="NI3" s="74"/>
      <c r="NJ3" s="74"/>
      <c r="NK3" s="74"/>
      <c r="NL3" s="74"/>
      <c r="NM3" s="74"/>
      <c r="NN3" s="74"/>
      <c r="NO3" s="74"/>
      <c r="NP3" s="74"/>
      <c r="NQ3" s="74"/>
      <c r="NR3" s="74"/>
      <c r="NS3" s="74"/>
      <c r="NT3" s="74"/>
      <c r="NU3" s="74"/>
      <c r="NV3" s="74"/>
      <c r="NW3" s="74"/>
      <c r="NX3" s="74"/>
      <c r="NY3" s="74"/>
      <c r="NZ3" s="74"/>
      <c r="OA3" s="74"/>
      <c r="OB3" s="74"/>
      <c r="OC3" s="74"/>
      <c r="OD3" s="74"/>
      <c r="OE3" s="74"/>
      <c r="OF3" s="74"/>
      <c r="OG3" s="74"/>
      <c r="OH3" s="74"/>
      <c r="OI3" s="74"/>
      <c r="OJ3" s="74"/>
      <c r="OK3" s="74"/>
      <c r="OL3" s="74"/>
      <c r="OM3" s="74"/>
      <c r="ON3" s="74"/>
      <c r="OO3" s="74"/>
      <c r="OP3" s="74"/>
      <c r="OQ3" s="74"/>
      <c r="OR3" s="74"/>
      <c r="OS3" s="74"/>
      <c r="OT3" s="74"/>
      <c r="OU3" s="74"/>
      <c r="OV3" s="74"/>
      <c r="OW3" s="74"/>
      <c r="OX3" s="74"/>
      <c r="OY3" s="74"/>
      <c r="OZ3" s="74"/>
      <c r="PA3" s="74"/>
      <c r="PB3" s="74"/>
      <c r="PC3" s="74"/>
      <c r="PD3" s="74"/>
      <c r="PE3" s="74"/>
      <c r="PF3" s="74"/>
      <c r="PG3" s="74"/>
      <c r="PH3" s="74"/>
      <c r="PI3" s="74"/>
      <c r="PJ3" s="74"/>
      <c r="PK3" s="74"/>
      <c r="PL3" s="74"/>
      <c r="PM3" s="74"/>
      <c r="PN3" s="74"/>
      <c r="PO3" s="74"/>
      <c r="PP3" s="74"/>
      <c r="PQ3" s="74"/>
      <c r="PR3" s="74"/>
      <c r="PS3" s="74"/>
      <c r="PT3" s="74"/>
      <c r="PU3" s="74"/>
      <c r="PV3" s="74"/>
      <c r="PW3" s="74"/>
      <c r="PX3" s="74"/>
      <c r="PY3" s="74"/>
      <c r="PZ3" s="74"/>
      <c r="QA3" s="74"/>
      <c r="QB3" s="74"/>
      <c r="QC3" s="74"/>
      <c r="QD3" s="74"/>
      <c r="QE3" s="74"/>
      <c r="QF3" s="74"/>
      <c r="QG3" s="74"/>
      <c r="QH3" s="74"/>
      <c r="QI3" s="74"/>
      <c r="QJ3" s="74"/>
      <c r="QK3" s="74"/>
      <c r="QL3" s="74"/>
      <c r="QM3" s="74"/>
      <c r="QN3" s="74"/>
      <c r="QO3" s="74"/>
      <c r="QP3" s="74"/>
      <c r="QQ3" s="74"/>
      <c r="QR3" s="74"/>
      <c r="QS3" s="74"/>
      <c r="QT3" s="74"/>
      <c r="QU3" s="74"/>
      <c r="QV3" s="74"/>
      <c r="QW3" s="74"/>
      <c r="QX3" s="74"/>
      <c r="QY3" s="74"/>
      <c r="QZ3" s="74"/>
      <c r="RA3" s="74"/>
      <c r="RB3" s="74"/>
      <c r="RC3" s="74"/>
      <c r="RD3" s="74"/>
      <c r="RE3" s="74"/>
      <c r="RF3" s="74"/>
      <c r="RG3" s="74"/>
      <c r="RH3" s="74"/>
      <c r="RI3" s="74"/>
      <c r="RJ3" s="74"/>
      <c r="RK3" s="74"/>
      <c r="RL3" s="74"/>
      <c r="RM3" s="74"/>
      <c r="RN3" s="74"/>
      <c r="RO3" s="74"/>
      <c r="RP3" s="74"/>
      <c r="RQ3" s="74"/>
      <c r="RR3" s="74"/>
      <c r="RS3" s="74"/>
      <c r="RT3" s="74"/>
      <c r="RU3" s="74"/>
      <c r="RV3" s="74"/>
      <c r="RW3" s="74"/>
      <c r="RX3" s="74"/>
      <c r="RY3" s="74"/>
      <c r="RZ3" s="74"/>
      <c r="SA3" s="74"/>
      <c r="SB3" s="74"/>
      <c r="SC3" s="74"/>
      <c r="SD3" s="74"/>
      <c r="SE3" s="74"/>
      <c r="SF3" s="74"/>
      <c r="SG3" s="74"/>
      <c r="SH3" s="74"/>
      <c r="SI3" s="74"/>
      <c r="SJ3" s="74"/>
      <c r="SK3" s="74"/>
      <c r="SL3" s="74"/>
      <c r="SM3" s="74"/>
      <c r="SN3" s="74"/>
      <c r="SO3" s="74"/>
      <c r="SP3" s="74"/>
      <c r="SQ3" s="74"/>
      <c r="SR3" s="74"/>
      <c r="SS3" s="74"/>
      <c r="ST3" s="74"/>
      <c r="SU3" s="74"/>
      <c r="SV3" s="74"/>
      <c r="SW3" s="74"/>
      <c r="SX3" s="74"/>
      <c r="SY3" s="74"/>
      <c r="SZ3" s="74"/>
      <c r="TA3" s="74"/>
      <c r="TB3" s="74"/>
      <c r="TC3" s="74"/>
      <c r="TD3" s="74"/>
      <c r="TE3" s="74"/>
      <c r="TF3" s="74"/>
      <c r="TG3" s="74"/>
      <c r="TH3" s="74"/>
      <c r="TI3" s="74"/>
      <c r="TJ3" s="74"/>
      <c r="TK3" s="74"/>
      <c r="TL3" s="74"/>
      <c r="TM3" s="74"/>
      <c r="TN3" s="74"/>
      <c r="TO3" s="74"/>
      <c r="TP3" s="74"/>
      <c r="TQ3" s="74"/>
      <c r="TR3" s="74"/>
      <c r="TS3" s="74"/>
      <c r="TT3" s="74"/>
      <c r="TU3" s="74"/>
      <c r="TV3" s="74"/>
      <c r="TW3" s="74"/>
      <c r="TX3" s="74"/>
      <c r="TY3" s="74"/>
      <c r="TZ3" s="74"/>
      <c r="UA3" s="74"/>
      <c r="UB3" s="74"/>
      <c r="UC3" s="74"/>
      <c r="UD3" s="74"/>
      <c r="UE3" s="74"/>
      <c r="UF3" s="74"/>
      <c r="UG3" s="74"/>
      <c r="UH3" s="74"/>
      <c r="UI3" s="74"/>
      <c r="UJ3" s="74"/>
      <c r="UK3" s="74"/>
      <c r="UL3" s="74"/>
      <c r="UM3" s="74"/>
      <c r="UN3" s="74"/>
      <c r="UO3" s="74"/>
      <c r="UP3" s="74"/>
      <c r="UQ3" s="74"/>
      <c r="UR3" s="74"/>
      <c r="US3" s="74"/>
      <c r="UT3" s="74"/>
      <c r="UU3" s="74"/>
      <c r="UV3" s="74"/>
      <c r="UW3" s="74"/>
      <c r="UX3" s="74"/>
      <c r="UY3" s="74"/>
      <c r="UZ3" s="74"/>
      <c r="VA3" s="74"/>
      <c r="VB3" s="74"/>
      <c r="VC3" s="74"/>
      <c r="VD3" s="74"/>
      <c r="VE3" s="74"/>
      <c r="VF3" s="74"/>
      <c r="VG3" s="74"/>
      <c r="VH3" s="74"/>
      <c r="VI3" s="74"/>
      <c r="VJ3" s="74"/>
      <c r="VK3" s="74"/>
      <c r="VL3" s="74"/>
      <c r="VM3" s="74"/>
      <c r="VN3" s="74"/>
      <c r="VO3" s="74"/>
      <c r="VP3" s="74"/>
      <c r="VQ3" s="74"/>
      <c r="VR3" s="74"/>
      <c r="VS3" s="74"/>
      <c r="VT3" s="74"/>
      <c r="VU3" s="74"/>
      <c r="VV3" s="74"/>
      <c r="VW3" s="74"/>
      <c r="VX3" s="74"/>
      <c r="VY3" s="74"/>
      <c r="VZ3" s="74"/>
      <c r="WA3" s="74"/>
      <c r="WB3" s="74"/>
      <c r="WC3" s="74"/>
      <c r="WD3" s="74"/>
      <c r="WE3" s="74"/>
      <c r="WF3" s="74"/>
      <c r="WG3" s="74"/>
      <c r="WH3" s="74"/>
      <c r="WI3" s="74"/>
      <c r="WJ3" s="74"/>
      <c r="WK3" s="74"/>
      <c r="WL3" s="74"/>
      <c r="WM3" s="74"/>
      <c r="WN3" s="74"/>
      <c r="WO3" s="74"/>
      <c r="WP3" s="74"/>
      <c r="WQ3" s="74"/>
      <c r="WR3" s="74"/>
      <c r="WS3" s="74"/>
      <c r="WT3" s="74"/>
      <c r="WU3" s="74"/>
      <c r="WV3" s="74"/>
      <c r="WW3" s="74"/>
      <c r="WX3" s="74"/>
      <c r="WY3" s="74"/>
      <c r="WZ3" s="74"/>
      <c r="XA3" s="74"/>
      <c r="XB3" s="74"/>
      <c r="XC3" s="74"/>
      <c r="XD3" s="74"/>
      <c r="XE3" s="74"/>
      <c r="XF3" s="74"/>
      <c r="XG3" s="74"/>
      <c r="XH3" s="74"/>
      <c r="XI3" s="74"/>
      <c r="XJ3" s="74"/>
      <c r="XK3" s="74"/>
      <c r="XL3" s="74"/>
      <c r="XM3" s="74"/>
      <c r="XN3" s="74"/>
      <c r="XO3" s="74"/>
      <c r="XP3" s="74"/>
      <c r="XQ3" s="74"/>
      <c r="XR3" s="74"/>
      <c r="XS3" s="74"/>
      <c r="XT3" s="74"/>
      <c r="XU3" s="74"/>
      <c r="XV3" s="74"/>
      <c r="XW3" s="74"/>
      <c r="XX3" s="74"/>
      <c r="XY3" s="74"/>
      <c r="XZ3" s="74"/>
      <c r="YA3" s="74"/>
      <c r="YB3" s="74"/>
      <c r="YC3" s="74"/>
      <c r="YD3" s="74"/>
      <c r="YE3" s="74"/>
      <c r="YF3" s="74"/>
      <c r="YG3" s="74"/>
      <c r="YH3" s="74"/>
      <c r="YI3" s="74"/>
      <c r="YJ3" s="74"/>
      <c r="YK3" s="74"/>
      <c r="YL3" s="74"/>
      <c r="YM3" s="74"/>
      <c r="YN3" s="74"/>
      <c r="YO3" s="74"/>
      <c r="YP3" s="74"/>
      <c r="YQ3" s="74"/>
      <c r="YR3" s="74"/>
      <c r="YS3" s="74"/>
      <c r="YT3" s="74"/>
      <c r="YU3" s="74"/>
      <c r="YV3" s="74"/>
      <c r="YW3" s="74"/>
      <c r="YX3" s="74"/>
      <c r="YY3" s="74"/>
      <c r="YZ3" s="74"/>
      <c r="ZA3" s="74"/>
      <c r="ZB3" s="74"/>
      <c r="ZC3" s="74"/>
      <c r="ZD3" s="74"/>
      <c r="ZE3" s="74"/>
      <c r="ZF3" s="74"/>
      <c r="ZG3" s="74"/>
      <c r="ZH3" s="74"/>
      <c r="ZI3" s="74"/>
      <c r="ZJ3" s="74"/>
      <c r="ZK3" s="74"/>
      <c r="ZL3" s="74"/>
      <c r="ZM3" s="74"/>
      <c r="ZN3" s="74"/>
      <c r="ZO3" s="74"/>
      <c r="ZP3" s="74"/>
      <c r="ZQ3" s="74"/>
      <c r="ZR3" s="74"/>
      <c r="ZS3" s="74"/>
      <c r="ZT3" s="74"/>
      <c r="ZU3" s="74"/>
      <c r="ZV3" s="74"/>
      <c r="ZW3" s="74"/>
      <c r="ZX3" s="74"/>
      <c r="ZY3" s="74"/>
      <c r="ZZ3" s="74"/>
      <c r="AAA3" s="74"/>
      <c r="AAB3" s="74"/>
      <c r="AAC3" s="74"/>
      <c r="AAD3" s="74"/>
      <c r="AAE3" s="74"/>
      <c r="AAF3" s="74"/>
      <c r="AAG3" s="74"/>
      <c r="AAH3" s="74"/>
      <c r="AAI3" s="74"/>
      <c r="AAJ3" s="74"/>
      <c r="AAK3" s="74"/>
      <c r="AAL3" s="74"/>
      <c r="AAM3" s="74"/>
      <c r="AAN3" s="74"/>
      <c r="AAO3" s="74"/>
      <c r="AAP3" s="74"/>
      <c r="AAQ3" s="74"/>
      <c r="AAR3" s="74"/>
      <c r="AAS3" s="74"/>
      <c r="AAT3" s="74"/>
      <c r="AAU3" s="74"/>
      <c r="AAV3" s="74"/>
      <c r="AAW3" s="74"/>
      <c r="AAX3" s="74"/>
      <c r="AAY3" s="74"/>
      <c r="AAZ3" s="74"/>
      <c r="ABA3" s="74"/>
      <c r="ABB3" s="74"/>
      <c r="ABC3" s="74"/>
      <c r="ABD3" s="74"/>
      <c r="ABE3" s="74"/>
      <c r="ABF3" s="74"/>
      <c r="ABG3" s="74"/>
      <c r="ABH3" s="74"/>
      <c r="ABI3" s="74"/>
      <c r="ABJ3" s="74"/>
      <c r="ABK3" s="74"/>
      <c r="ABL3" s="74"/>
      <c r="ABM3" s="74"/>
      <c r="ABN3" s="74"/>
      <c r="ABO3" s="74"/>
      <c r="ABP3" s="74"/>
      <c r="ABQ3" s="74"/>
      <c r="ABR3" s="74"/>
      <c r="ABS3" s="74"/>
      <c r="ABT3" s="74"/>
      <c r="ABU3" s="74"/>
      <c r="ABV3" s="74"/>
      <c r="ABW3" s="74"/>
      <c r="ABX3" s="74"/>
      <c r="ABY3" s="74"/>
      <c r="ABZ3" s="74"/>
      <c r="ACA3" s="74"/>
      <c r="ACB3" s="74"/>
      <c r="ACC3" s="74"/>
      <c r="ACD3" s="74"/>
      <c r="ACE3" s="74"/>
      <c r="ACF3" s="74"/>
      <c r="ACG3" s="74"/>
      <c r="ACH3" s="74"/>
      <c r="ACI3" s="74"/>
      <c r="ACJ3" s="74"/>
      <c r="ACK3" s="74"/>
      <c r="ACL3" s="74"/>
      <c r="ACM3" s="74"/>
      <c r="ACN3" s="74"/>
      <c r="ACO3" s="74"/>
      <c r="ACP3" s="74"/>
      <c r="ACQ3" s="74"/>
      <c r="ACR3" s="74"/>
      <c r="ACS3" s="74"/>
      <c r="ACT3" s="74"/>
      <c r="ACU3" s="74"/>
      <c r="ACV3" s="74"/>
      <c r="ACW3" s="74"/>
      <c r="ACX3" s="74"/>
      <c r="ACY3" s="74"/>
      <c r="ACZ3" s="74"/>
      <c r="ADA3" s="74"/>
      <c r="ADB3" s="74"/>
      <c r="ADC3" s="74"/>
      <c r="ADD3" s="74"/>
      <c r="ADE3" s="74"/>
      <c r="ADF3" s="74"/>
      <c r="ADG3" s="74"/>
      <c r="ADH3" s="74"/>
      <c r="ADI3" s="74"/>
      <c r="ADJ3" s="74"/>
      <c r="ADK3" s="74"/>
      <c r="ADL3" s="74"/>
      <c r="ADM3" s="74"/>
      <c r="ADN3" s="74"/>
      <c r="ADO3" s="74"/>
      <c r="ADP3" s="74"/>
      <c r="ADQ3" s="74"/>
      <c r="ADR3" s="74"/>
      <c r="ADS3" s="74"/>
      <c r="ADT3" s="74"/>
      <c r="ADU3" s="74"/>
      <c r="ADV3" s="74"/>
      <c r="ADW3" s="74"/>
      <c r="ADX3" s="74"/>
      <c r="ADY3" s="74"/>
      <c r="ADZ3" s="74"/>
      <c r="AEA3" s="74"/>
      <c r="AEB3" s="74"/>
      <c r="AEC3" s="74"/>
      <c r="AED3" s="74"/>
      <c r="AEE3" s="74"/>
      <c r="AEF3" s="74"/>
      <c r="AEG3" s="74"/>
      <c r="AEH3" s="74"/>
      <c r="AEI3" s="74"/>
      <c r="AEJ3" s="74"/>
      <c r="AEK3" s="74"/>
      <c r="AEL3" s="74"/>
      <c r="AEM3" s="74"/>
      <c r="AEN3" s="74"/>
      <c r="AEO3" s="74"/>
      <c r="AEP3" s="74"/>
      <c r="AEQ3" s="74"/>
      <c r="AER3" s="74"/>
      <c r="AES3" s="74"/>
      <c r="AET3" s="74"/>
      <c r="AEU3" s="74"/>
      <c r="AEV3" s="74"/>
      <c r="AEW3" s="74"/>
      <c r="AEX3" s="74"/>
      <c r="AEY3" s="74"/>
      <c r="AEZ3" s="74"/>
      <c r="AFA3" s="74"/>
      <c r="AFB3" s="74"/>
      <c r="AFC3" s="74"/>
      <c r="AFD3" s="74"/>
      <c r="AFE3" s="74"/>
      <c r="AFF3" s="74"/>
      <c r="AFG3" s="74"/>
      <c r="AFH3" s="74"/>
      <c r="AFI3" s="74"/>
      <c r="AFJ3" s="74"/>
      <c r="AFK3" s="74"/>
      <c r="AFL3" s="74"/>
      <c r="AFM3" s="74"/>
      <c r="AFN3" s="74"/>
      <c r="AFO3" s="74"/>
      <c r="AFP3" s="74"/>
      <c r="AFQ3" s="74"/>
      <c r="AFR3" s="74"/>
      <c r="AFS3" s="74"/>
      <c r="AFT3" s="74"/>
      <c r="AFU3" s="74"/>
      <c r="AFV3" s="74"/>
      <c r="AFW3" s="74"/>
      <c r="AFX3" s="74"/>
      <c r="AFY3" s="74"/>
      <c r="AFZ3" s="74"/>
      <c r="AGA3" s="74"/>
      <c r="AGB3" s="74"/>
      <c r="AGC3" s="74"/>
      <c r="AGD3" s="74"/>
      <c r="AGE3" s="74"/>
      <c r="AGF3" s="74"/>
      <c r="AGG3" s="74"/>
      <c r="AGH3" s="74"/>
      <c r="AGI3" s="74"/>
      <c r="AGJ3" s="74"/>
      <c r="AGK3" s="74"/>
      <c r="AGL3" s="74"/>
      <c r="AGM3" s="74"/>
      <c r="AGN3" s="74"/>
      <c r="AGO3" s="74"/>
      <c r="AGP3" s="74"/>
      <c r="AGQ3" s="74"/>
      <c r="AGR3" s="74"/>
      <c r="AGS3" s="74"/>
      <c r="AGT3" s="74"/>
      <c r="AGU3" s="74"/>
      <c r="AGV3" s="74"/>
      <c r="AGW3" s="74"/>
      <c r="AGX3" s="74"/>
      <c r="AGY3" s="74"/>
      <c r="AGZ3" s="74"/>
      <c r="AHA3" s="74"/>
      <c r="AHB3" s="74"/>
      <c r="AHC3" s="74"/>
      <c r="AHD3" s="74"/>
      <c r="AHE3" s="74"/>
      <c r="AHF3" s="74"/>
      <c r="AHG3" s="74"/>
      <c r="AHH3" s="74"/>
      <c r="AHI3" s="74"/>
      <c r="AHJ3" s="74"/>
      <c r="AHK3" s="74"/>
      <c r="AHL3" s="74"/>
      <c r="AHM3" s="74"/>
      <c r="AHN3" s="74"/>
      <c r="AHO3" s="74"/>
      <c r="AHP3" s="74"/>
      <c r="AHQ3" s="74"/>
      <c r="AHR3" s="74"/>
      <c r="AHS3" s="74"/>
      <c r="AHT3" s="74"/>
      <c r="AHU3" s="74"/>
      <c r="AHV3" s="74"/>
      <c r="AHW3" s="74"/>
      <c r="AHX3" s="74"/>
      <c r="AHY3" s="74"/>
      <c r="AHZ3" s="74"/>
      <c r="AIA3" s="74"/>
      <c r="AIB3" s="74"/>
      <c r="AIC3" s="74"/>
      <c r="AID3" s="74"/>
      <c r="AIE3" s="74"/>
      <c r="AIF3" s="74"/>
      <c r="AIG3" s="74"/>
      <c r="AIH3" s="74"/>
      <c r="AII3" s="74"/>
      <c r="AIJ3" s="74"/>
      <c r="AIK3" s="74"/>
      <c r="AIL3" s="74"/>
      <c r="AIM3" s="74"/>
      <c r="AIN3" s="74"/>
      <c r="AIO3" s="74"/>
      <c r="AIP3" s="74"/>
      <c r="AIQ3" s="74"/>
      <c r="AIR3" s="74"/>
      <c r="AIS3" s="74"/>
      <c r="AIT3" s="74"/>
      <c r="AIU3" s="74"/>
      <c r="AIV3" s="74"/>
      <c r="AIW3" s="74"/>
      <c r="AIX3" s="74"/>
      <c r="AIY3" s="74"/>
      <c r="AIZ3" s="74"/>
      <c r="AJA3" s="74"/>
      <c r="AJB3" s="74"/>
      <c r="AJC3" s="74"/>
      <c r="AJD3" s="74"/>
      <c r="AJE3" s="74"/>
      <c r="AJF3" s="74"/>
      <c r="AJG3" s="74"/>
      <c r="AJH3" s="74"/>
      <c r="AJI3" s="74"/>
      <c r="AJJ3" s="74"/>
      <c r="AJK3" s="74"/>
      <c r="AJL3" s="74"/>
      <c r="AJM3" s="74"/>
      <c r="AJN3" s="74"/>
      <c r="AJO3" s="74"/>
      <c r="AJP3" s="74"/>
      <c r="AJQ3" s="74"/>
      <c r="AJR3" s="74"/>
      <c r="AJS3" s="74"/>
      <c r="AJT3" s="74"/>
      <c r="AJU3" s="74"/>
      <c r="AJV3" s="74"/>
      <c r="AJW3" s="74"/>
      <c r="AJX3" s="74"/>
      <c r="AJY3" s="74"/>
      <c r="AJZ3" s="74"/>
      <c r="AKA3" s="74"/>
      <c r="AKB3" s="74"/>
      <c r="AKC3" s="74"/>
      <c r="AKD3" s="74"/>
      <c r="AKE3" s="74"/>
      <c r="AKF3" s="74"/>
      <c r="AKG3" s="74"/>
      <c r="AKH3" s="74"/>
      <c r="AKI3" s="74"/>
      <c r="AKJ3" s="74"/>
      <c r="AKK3" s="74"/>
      <c r="AKL3" s="74"/>
      <c r="AKM3" s="74"/>
      <c r="AKN3" s="74"/>
      <c r="AKO3" s="74"/>
      <c r="AKP3" s="74"/>
      <c r="AKQ3" s="74"/>
      <c r="AKR3" s="74"/>
      <c r="AKS3" s="74"/>
      <c r="AKT3" s="74"/>
      <c r="AKU3" s="74"/>
      <c r="AKV3" s="74"/>
      <c r="AKW3" s="74"/>
      <c r="AKX3" s="74"/>
      <c r="AKY3" s="74"/>
      <c r="AKZ3" s="74"/>
      <c r="ALA3" s="74"/>
      <c r="ALB3" s="74"/>
      <c r="ALC3" s="74"/>
      <c r="ALD3" s="74"/>
      <c r="ALE3" s="74"/>
      <c r="ALF3" s="74"/>
      <c r="ALG3" s="74"/>
      <c r="ALH3" s="74"/>
      <c r="ALI3" s="74"/>
      <c r="ALJ3" s="74"/>
      <c r="ALK3" s="74"/>
      <c r="ALL3" s="74"/>
      <c r="ALM3" s="74"/>
      <c r="ALN3" s="74"/>
      <c r="ALO3" s="74"/>
      <c r="ALP3" s="74"/>
      <c r="ALQ3" s="74"/>
      <c r="ALR3" s="74"/>
      <c r="ALS3" s="74"/>
      <c r="ALT3" s="74"/>
      <c r="ALU3" s="74"/>
      <c r="ALV3" s="74"/>
      <c r="ALW3" s="74"/>
      <c r="ALX3" s="74"/>
      <c r="ALY3" s="74"/>
      <c r="ALZ3" s="74"/>
      <c r="AMA3" s="74"/>
      <c r="AMB3" s="74"/>
      <c r="AMC3" s="74"/>
      <c r="AMD3" s="74"/>
      <c r="AME3" s="74"/>
      <c r="AMF3" s="74"/>
      <c r="AMG3" s="74"/>
      <c r="AMH3" s="74"/>
      <c r="AMI3" s="74"/>
      <c r="AMJ3" s="74"/>
      <c r="AMK3" s="74"/>
      <c r="AML3" s="74"/>
      <c r="AMM3" s="74"/>
      <c r="AMN3" s="74"/>
      <c r="AMO3" s="74"/>
      <c r="AMP3" s="74"/>
      <c r="AMQ3" s="74"/>
      <c r="AMR3" s="74"/>
      <c r="AMS3" s="74"/>
      <c r="AMT3" s="74"/>
      <c r="AMU3" s="74"/>
      <c r="AMV3" s="74"/>
      <c r="AMW3" s="74"/>
      <c r="AMX3" s="74"/>
      <c r="AMY3" s="74"/>
      <c r="AMZ3" s="74"/>
      <c r="ANA3" s="74"/>
      <c r="ANB3" s="74"/>
      <c r="ANC3" s="74"/>
      <c r="AND3" s="74"/>
      <c r="ANE3" s="74"/>
      <c r="ANF3" s="74"/>
      <c r="ANG3" s="74"/>
      <c r="ANH3" s="74"/>
      <c r="ANI3" s="74"/>
      <c r="ANJ3" s="74"/>
      <c r="ANK3" s="74"/>
      <c r="ANL3" s="74"/>
      <c r="ANM3" s="74"/>
      <c r="ANN3" s="74"/>
      <c r="ANO3" s="74"/>
      <c r="ANP3" s="74"/>
      <c r="ANQ3" s="74"/>
      <c r="ANR3" s="74"/>
      <c r="ANS3" s="74"/>
      <c r="ANT3" s="74"/>
      <c r="ANU3" s="74"/>
      <c r="ANV3" s="74"/>
      <c r="ANW3" s="74"/>
      <c r="ANX3" s="74"/>
      <c r="ANY3" s="74"/>
      <c r="ANZ3" s="74"/>
      <c r="AOA3" s="74"/>
      <c r="AOB3" s="74"/>
      <c r="AOC3" s="74"/>
      <c r="AOD3" s="74"/>
      <c r="AOE3" s="74"/>
      <c r="AOF3" s="74"/>
      <c r="AOG3" s="74"/>
      <c r="AOH3" s="74"/>
      <c r="AOI3" s="74"/>
      <c r="AOJ3" s="74"/>
      <c r="AOK3" s="74"/>
      <c r="AOL3" s="74"/>
      <c r="AOM3" s="74"/>
      <c r="AON3" s="74"/>
      <c r="AOO3" s="74"/>
      <c r="AOP3" s="74"/>
      <c r="AOQ3" s="74"/>
      <c r="AOR3" s="74"/>
      <c r="AOS3" s="74"/>
      <c r="AOT3" s="74"/>
      <c r="AOU3" s="74"/>
      <c r="AOV3" s="74"/>
      <c r="AOW3" s="74"/>
      <c r="AOX3" s="74"/>
      <c r="AOY3" s="74"/>
      <c r="AOZ3" s="74"/>
      <c r="APA3" s="74"/>
      <c r="APB3" s="74"/>
      <c r="APC3" s="74"/>
      <c r="APD3" s="74"/>
      <c r="APE3" s="74"/>
      <c r="APF3" s="74"/>
      <c r="APG3" s="74"/>
      <c r="APH3" s="74"/>
      <c r="API3" s="74"/>
      <c r="APJ3" s="74"/>
      <c r="APK3" s="74"/>
      <c r="APL3" s="74"/>
      <c r="APM3" s="74"/>
      <c r="APN3" s="74"/>
      <c r="APO3" s="74"/>
      <c r="APP3" s="74"/>
      <c r="APQ3" s="74"/>
      <c r="APR3" s="74"/>
      <c r="APS3" s="74"/>
      <c r="APT3" s="74"/>
      <c r="APU3" s="74"/>
      <c r="APV3" s="74"/>
      <c r="APW3" s="74"/>
      <c r="APX3" s="74"/>
      <c r="APY3" s="74"/>
      <c r="APZ3" s="74"/>
      <c r="AQA3" s="74"/>
      <c r="AQB3" s="74"/>
      <c r="AQC3" s="74"/>
      <c r="AQD3" s="74"/>
      <c r="AQE3" s="74"/>
      <c r="AQF3" s="74"/>
      <c r="AQG3" s="74"/>
      <c r="AQH3" s="74"/>
      <c r="AQI3" s="74"/>
      <c r="AQJ3" s="74"/>
      <c r="AQK3" s="74"/>
      <c r="AQL3" s="74"/>
      <c r="AQM3" s="74"/>
      <c r="AQN3" s="74"/>
      <c r="AQO3" s="74"/>
      <c r="AQP3" s="74"/>
      <c r="AQQ3" s="74"/>
      <c r="AQR3" s="74"/>
      <c r="AQS3" s="74"/>
      <c r="AQT3" s="74"/>
      <c r="AQU3" s="74"/>
      <c r="AQV3" s="74"/>
      <c r="AQW3" s="74"/>
      <c r="AQX3" s="74"/>
      <c r="AQY3" s="74"/>
      <c r="AQZ3" s="74"/>
      <c r="ARA3" s="74"/>
      <c r="ARB3" s="74"/>
      <c r="ARC3" s="74"/>
      <c r="ARD3" s="74"/>
      <c r="ARE3" s="74"/>
      <c r="ARF3" s="74"/>
      <c r="ARG3" s="74"/>
      <c r="ARH3" s="74"/>
      <c r="ARI3" s="74"/>
      <c r="ARJ3" s="74"/>
      <c r="ARK3" s="74"/>
      <c r="ARL3" s="74"/>
      <c r="ARM3" s="74"/>
      <c r="ARN3" s="74"/>
      <c r="ARO3" s="74"/>
      <c r="ARP3" s="74"/>
      <c r="ARQ3" s="74"/>
      <c r="ARR3" s="74"/>
      <c r="ARS3" s="74"/>
      <c r="ART3" s="74"/>
      <c r="ARU3" s="74"/>
      <c r="ARV3" s="74"/>
      <c r="ARW3" s="74"/>
      <c r="ARX3" s="74"/>
      <c r="ARY3" s="74"/>
      <c r="ARZ3" s="74"/>
      <c r="ASA3" s="74"/>
      <c r="ASB3" s="74"/>
      <c r="ASC3" s="74"/>
      <c r="ASD3" s="74"/>
      <c r="ASE3" s="74"/>
      <c r="ASF3" s="74"/>
      <c r="ASG3" s="74"/>
      <c r="ASH3" s="74"/>
      <c r="ASI3" s="74"/>
      <c r="ASJ3" s="74"/>
      <c r="ASK3" s="74"/>
      <c r="ASL3" s="74"/>
      <c r="ASM3" s="74"/>
      <c r="ASN3" s="74"/>
      <c r="ASO3" s="74"/>
      <c r="ASP3" s="74"/>
      <c r="ASQ3" s="74"/>
      <c r="ASR3" s="74"/>
      <c r="ASS3" s="74"/>
      <c r="AST3" s="74"/>
      <c r="ASU3" s="74"/>
      <c r="ASV3" s="74"/>
      <c r="ASW3" s="74"/>
      <c r="ASX3" s="74"/>
      <c r="ASY3" s="74"/>
      <c r="ASZ3" s="74"/>
      <c r="ATA3" s="74"/>
      <c r="ATB3" s="74"/>
      <c r="ATC3" s="74"/>
      <c r="ATD3" s="74"/>
      <c r="ATE3" s="74"/>
      <c r="ATF3" s="74"/>
      <c r="ATG3" s="74"/>
      <c r="ATH3" s="74"/>
      <c r="ATI3" s="74"/>
      <c r="ATJ3" s="74"/>
      <c r="ATK3" s="74"/>
      <c r="ATL3" s="74"/>
      <c r="ATM3" s="74"/>
      <c r="ATN3" s="74"/>
      <c r="ATO3" s="74"/>
      <c r="ATP3" s="74"/>
      <c r="ATQ3" s="74"/>
      <c r="ATR3" s="74"/>
      <c r="ATS3" s="74"/>
      <c r="ATT3" s="74"/>
      <c r="ATU3" s="74"/>
      <c r="ATV3" s="74"/>
      <c r="ATW3" s="74"/>
      <c r="ATX3" s="74"/>
      <c r="ATY3" s="74"/>
      <c r="ATZ3" s="74"/>
      <c r="AUA3" s="74"/>
      <c r="AUB3" s="74"/>
      <c r="AUC3" s="74"/>
      <c r="AUD3" s="74"/>
      <c r="AUE3" s="74"/>
      <c r="AUF3" s="74"/>
      <c r="AUG3" s="74"/>
      <c r="AUH3" s="74"/>
      <c r="AUI3" s="74"/>
      <c r="AUJ3" s="74"/>
      <c r="AUK3" s="74"/>
      <c r="AUL3" s="74"/>
      <c r="AUM3" s="74"/>
      <c r="AUN3" s="74"/>
      <c r="AUO3" s="74"/>
      <c r="AUP3" s="74"/>
      <c r="AUQ3" s="74"/>
      <c r="AUR3" s="74"/>
      <c r="AUS3" s="74"/>
      <c r="AUT3" s="74"/>
      <c r="AUU3" s="74"/>
      <c r="AUV3" s="74"/>
      <c r="AUW3" s="74"/>
      <c r="AUX3" s="74"/>
      <c r="AUY3" s="74"/>
      <c r="AUZ3" s="74"/>
      <c r="AVA3" s="74"/>
      <c r="AVB3" s="74"/>
      <c r="AVC3" s="74"/>
      <c r="AVD3" s="74"/>
      <c r="AVE3" s="74"/>
      <c r="AVF3" s="74"/>
      <c r="AVG3" s="74"/>
      <c r="AVH3" s="74"/>
      <c r="AVI3" s="74"/>
      <c r="AVJ3" s="74"/>
      <c r="AVK3" s="74"/>
      <c r="AVL3" s="74"/>
      <c r="AVM3" s="74"/>
      <c r="AVN3" s="74"/>
      <c r="AVO3" s="74"/>
      <c r="AVP3" s="74"/>
      <c r="AVQ3" s="74"/>
      <c r="AVR3" s="74"/>
      <c r="AVS3" s="74"/>
      <c r="AVT3" s="74"/>
      <c r="AVU3" s="74"/>
      <c r="AVV3" s="74"/>
      <c r="AVW3" s="74"/>
      <c r="AVX3" s="74"/>
      <c r="AVY3" s="74"/>
      <c r="AVZ3" s="74"/>
      <c r="AWA3" s="74"/>
      <c r="AWB3" s="74"/>
      <c r="AWC3" s="74"/>
      <c r="AWD3" s="74"/>
      <c r="AWE3" s="74"/>
      <c r="AWF3" s="74"/>
      <c r="AWG3" s="74"/>
      <c r="AWH3" s="74"/>
      <c r="AWI3" s="74"/>
      <c r="AWJ3" s="74"/>
      <c r="AWK3" s="74"/>
      <c r="AWL3" s="74"/>
      <c r="AWM3" s="74"/>
      <c r="AWN3" s="74"/>
      <c r="AWO3" s="74"/>
      <c r="AWP3" s="74"/>
      <c r="AWQ3" s="74"/>
      <c r="AWR3" s="74"/>
      <c r="AWS3" s="74"/>
      <c r="AWT3" s="74"/>
      <c r="AWU3" s="74"/>
      <c r="AWV3" s="74"/>
      <c r="AWW3" s="74"/>
      <c r="AWX3" s="74"/>
      <c r="AWY3" s="74"/>
      <c r="AWZ3" s="74"/>
      <c r="AXA3" s="74"/>
      <c r="AXB3" s="74"/>
      <c r="AXC3" s="74"/>
      <c r="AXD3" s="74"/>
      <c r="AXE3" s="74"/>
      <c r="AXF3" s="74"/>
      <c r="AXG3" s="74"/>
      <c r="AXH3" s="74"/>
      <c r="AXI3" s="74"/>
      <c r="AXJ3" s="74"/>
      <c r="AXK3" s="74"/>
      <c r="AXL3" s="74"/>
      <c r="AXM3" s="74"/>
      <c r="AXN3" s="74"/>
      <c r="AXO3" s="74"/>
      <c r="AXP3" s="74"/>
      <c r="AXQ3" s="74"/>
      <c r="AXR3" s="74"/>
      <c r="AXS3" s="74"/>
      <c r="AXT3" s="74"/>
      <c r="AXU3" s="74"/>
      <c r="AXV3" s="74"/>
      <c r="AXW3" s="74"/>
      <c r="AXX3" s="74"/>
      <c r="AXY3" s="74"/>
      <c r="AXZ3" s="74"/>
      <c r="AYA3" s="74"/>
      <c r="AYB3" s="74"/>
      <c r="AYC3" s="74"/>
      <c r="AYD3" s="74"/>
      <c r="AYE3" s="74"/>
      <c r="AYF3" s="74"/>
      <c r="AYG3" s="74"/>
      <c r="AYH3" s="74"/>
      <c r="AYI3" s="74"/>
      <c r="AYJ3" s="74"/>
      <c r="AYK3" s="74"/>
      <c r="AYL3" s="74"/>
      <c r="AYM3" s="74"/>
      <c r="AYN3" s="74"/>
      <c r="AYO3" s="74"/>
      <c r="AYP3" s="74"/>
      <c r="AYQ3" s="74"/>
      <c r="AYR3" s="74"/>
      <c r="AYS3" s="74"/>
      <c r="AYT3" s="74"/>
      <c r="AYU3" s="74"/>
      <c r="AYV3" s="74"/>
      <c r="AYW3" s="74"/>
      <c r="AYX3" s="74"/>
      <c r="AYY3" s="74"/>
      <c r="AYZ3" s="74"/>
      <c r="AZA3" s="74"/>
      <c r="AZB3" s="74"/>
      <c r="AZC3" s="74"/>
      <c r="AZD3" s="74"/>
      <c r="AZE3" s="74"/>
      <c r="AZF3" s="74"/>
      <c r="AZG3" s="74"/>
      <c r="AZH3" s="74"/>
      <c r="AZI3" s="74"/>
      <c r="AZJ3" s="74"/>
      <c r="AZK3" s="74"/>
      <c r="AZL3" s="74"/>
      <c r="AZM3" s="74"/>
      <c r="AZN3" s="74"/>
      <c r="AZO3" s="74"/>
      <c r="AZP3" s="74"/>
      <c r="AZQ3" s="74"/>
      <c r="AZR3" s="74"/>
      <c r="AZS3" s="74"/>
      <c r="AZT3" s="74"/>
      <c r="AZU3" s="74"/>
      <c r="AZV3" s="74"/>
      <c r="AZW3" s="74"/>
      <c r="AZX3" s="74"/>
      <c r="AZY3" s="74"/>
      <c r="AZZ3" s="74"/>
      <c r="BAA3" s="74"/>
      <c r="BAB3" s="74"/>
      <c r="BAC3" s="74"/>
      <c r="BAD3" s="74"/>
      <c r="BAE3" s="74"/>
      <c r="BAF3" s="74"/>
      <c r="BAG3" s="74"/>
      <c r="BAH3" s="74"/>
      <c r="BAI3" s="74"/>
      <c r="BAJ3" s="74"/>
      <c r="BAK3" s="74"/>
      <c r="BAL3" s="74"/>
      <c r="BAM3" s="74"/>
      <c r="BAN3" s="74"/>
      <c r="BAO3" s="74"/>
      <c r="BAP3" s="74"/>
      <c r="BAQ3" s="74"/>
      <c r="BAR3" s="74"/>
      <c r="BAS3" s="74"/>
      <c r="BAT3" s="74"/>
      <c r="BAU3" s="74"/>
      <c r="BAV3" s="74"/>
      <c r="BAW3" s="74"/>
      <c r="BAX3" s="74"/>
      <c r="BAY3" s="74"/>
      <c r="BAZ3" s="74"/>
      <c r="BBA3" s="74"/>
      <c r="BBB3" s="74"/>
      <c r="BBC3" s="74"/>
      <c r="BBD3" s="74"/>
      <c r="BBE3" s="74"/>
      <c r="BBF3" s="74"/>
      <c r="BBG3" s="74"/>
      <c r="BBH3" s="74"/>
      <c r="BBI3" s="74"/>
      <c r="BBJ3" s="74"/>
      <c r="BBK3" s="74"/>
      <c r="BBL3" s="74"/>
      <c r="BBM3" s="74"/>
      <c r="BBN3" s="74"/>
      <c r="BBO3" s="74"/>
      <c r="BBP3" s="74"/>
      <c r="BBQ3" s="74"/>
      <c r="BBR3" s="74"/>
      <c r="BBS3" s="74"/>
      <c r="BBT3" s="74"/>
      <c r="BBU3" s="74"/>
      <c r="BBV3" s="74"/>
      <c r="BBW3" s="74"/>
      <c r="BBX3" s="74"/>
      <c r="BBY3" s="74"/>
      <c r="BBZ3" s="74"/>
      <c r="BCA3" s="74"/>
      <c r="BCB3" s="74"/>
      <c r="BCC3" s="74"/>
      <c r="BCD3" s="74"/>
      <c r="BCE3" s="74"/>
      <c r="BCF3" s="74"/>
      <c r="BCG3" s="74"/>
      <c r="BCH3" s="74"/>
      <c r="BCI3" s="74"/>
      <c r="BCJ3" s="74"/>
      <c r="BCK3" s="74"/>
      <c r="BCL3" s="74"/>
      <c r="BCM3" s="74"/>
      <c r="BCN3" s="74"/>
      <c r="BCO3" s="74"/>
      <c r="BCP3" s="74"/>
      <c r="BCQ3" s="74"/>
      <c r="BCR3" s="74"/>
      <c r="BCS3" s="74"/>
      <c r="BCT3" s="74"/>
      <c r="BCU3" s="74"/>
      <c r="BCV3" s="74"/>
      <c r="BCW3" s="74"/>
      <c r="BCX3" s="74"/>
      <c r="BCY3" s="74"/>
      <c r="BCZ3" s="74"/>
      <c r="BDA3" s="74"/>
      <c r="BDB3" s="74"/>
      <c r="BDC3" s="74"/>
      <c r="BDD3" s="74"/>
      <c r="BDE3" s="74"/>
      <c r="BDF3" s="74"/>
      <c r="BDG3" s="74"/>
      <c r="BDH3" s="74"/>
      <c r="BDI3" s="74"/>
      <c r="BDJ3" s="74"/>
      <c r="BDK3" s="74"/>
      <c r="BDL3" s="74"/>
      <c r="BDM3" s="74"/>
      <c r="BDN3" s="74"/>
      <c r="BDO3" s="74"/>
      <c r="BDP3" s="74"/>
      <c r="BDQ3" s="74"/>
      <c r="BDR3" s="74"/>
      <c r="BDS3" s="74"/>
      <c r="BDT3" s="74"/>
      <c r="BDU3" s="74"/>
      <c r="BDV3" s="74"/>
      <c r="BDW3" s="74"/>
      <c r="BDX3" s="74"/>
      <c r="BDY3" s="74"/>
      <c r="BDZ3" s="74"/>
      <c r="BEA3" s="74"/>
      <c r="BEB3" s="74"/>
      <c r="BEC3" s="74"/>
      <c r="BED3" s="74"/>
      <c r="BEE3" s="74"/>
      <c r="BEF3" s="74"/>
      <c r="BEG3" s="74"/>
      <c r="BEH3" s="74"/>
      <c r="BEI3" s="74"/>
      <c r="BEJ3" s="74"/>
      <c r="BEK3" s="74"/>
      <c r="BEL3" s="74"/>
      <c r="BEM3" s="74"/>
      <c r="BEN3" s="74"/>
      <c r="BEO3" s="74"/>
      <c r="BEP3" s="74"/>
      <c r="BEQ3" s="74"/>
      <c r="BER3" s="74"/>
      <c r="BES3" s="74"/>
      <c r="BET3" s="74"/>
      <c r="BEU3" s="74"/>
      <c r="BEV3" s="74"/>
      <c r="BEW3" s="74"/>
      <c r="BEX3" s="74"/>
      <c r="BEY3" s="74"/>
      <c r="BEZ3" s="74"/>
      <c r="BFA3" s="74"/>
      <c r="BFB3" s="74"/>
      <c r="BFC3" s="74"/>
      <c r="BFD3" s="74"/>
      <c r="BFE3" s="74"/>
      <c r="BFF3" s="74"/>
      <c r="BFG3" s="74"/>
      <c r="BFH3" s="74"/>
      <c r="BFI3" s="74"/>
      <c r="BFJ3" s="74"/>
      <c r="BFK3" s="74"/>
      <c r="BFL3" s="74"/>
      <c r="BFM3" s="74"/>
      <c r="BFN3" s="74"/>
      <c r="BFO3" s="74"/>
      <c r="BFP3" s="74"/>
      <c r="BFQ3" s="74"/>
      <c r="BFR3" s="74"/>
      <c r="BFS3" s="74"/>
      <c r="BFT3" s="74"/>
      <c r="BFU3" s="74"/>
      <c r="BFV3" s="74"/>
      <c r="BFW3" s="74"/>
      <c r="BFX3" s="74"/>
      <c r="BFY3" s="74"/>
      <c r="BFZ3" s="74"/>
      <c r="BGA3" s="74"/>
      <c r="BGB3" s="74"/>
      <c r="BGC3" s="74"/>
      <c r="BGD3" s="74"/>
      <c r="BGE3" s="74"/>
      <c r="BGF3" s="74"/>
      <c r="BGG3" s="74"/>
      <c r="BGH3" s="74"/>
      <c r="BGI3" s="74"/>
      <c r="BGJ3" s="74"/>
      <c r="BGK3" s="74"/>
      <c r="BGL3" s="74"/>
      <c r="BGM3" s="74"/>
      <c r="BGN3" s="74"/>
      <c r="BGO3" s="74"/>
      <c r="BGP3" s="74"/>
      <c r="BGQ3" s="74"/>
      <c r="BGR3" s="74"/>
      <c r="BGS3" s="74"/>
      <c r="BGT3" s="74"/>
      <c r="BGU3" s="74"/>
      <c r="BGV3" s="74"/>
      <c r="BGW3" s="74"/>
      <c r="BGX3" s="74"/>
      <c r="BGY3" s="74"/>
      <c r="BGZ3" s="74"/>
      <c r="BHA3" s="74"/>
      <c r="BHB3" s="74"/>
      <c r="BHC3" s="74"/>
      <c r="BHD3" s="74"/>
      <c r="BHE3" s="74"/>
      <c r="BHF3" s="74"/>
      <c r="BHG3" s="74"/>
      <c r="BHH3" s="74"/>
      <c r="BHI3" s="74"/>
      <c r="BHJ3" s="74"/>
      <c r="BHK3" s="74"/>
      <c r="BHL3" s="74"/>
      <c r="BHM3" s="74"/>
      <c r="BHN3" s="74"/>
      <c r="BHO3" s="74"/>
      <c r="BHP3" s="74"/>
      <c r="BHQ3" s="74"/>
      <c r="BHR3" s="74"/>
      <c r="BHS3" s="74"/>
      <c r="BHT3" s="74"/>
      <c r="BHU3" s="74"/>
      <c r="BHV3" s="74"/>
      <c r="BHW3" s="74"/>
      <c r="BHX3" s="74"/>
      <c r="BHY3" s="74"/>
      <c r="BHZ3" s="74"/>
      <c r="BIA3" s="74"/>
      <c r="BIB3" s="74"/>
      <c r="BIC3" s="74"/>
      <c r="BID3" s="74"/>
      <c r="BIE3" s="74"/>
      <c r="BIF3" s="74"/>
      <c r="BIG3" s="74"/>
      <c r="BIH3" s="74"/>
      <c r="BII3" s="74"/>
      <c r="BIJ3" s="74"/>
      <c r="BIK3" s="74"/>
      <c r="BIL3" s="74"/>
      <c r="BIM3" s="74"/>
      <c r="BIN3" s="74"/>
      <c r="BIO3" s="74"/>
      <c r="BIP3" s="74"/>
      <c r="BIQ3" s="74"/>
      <c r="BIR3" s="74"/>
      <c r="BIS3" s="74"/>
      <c r="BIT3" s="74"/>
      <c r="BIU3" s="74"/>
      <c r="BIV3" s="74"/>
      <c r="BIW3" s="74"/>
      <c r="BIX3" s="74"/>
      <c r="BIY3" s="74"/>
      <c r="BIZ3" s="74"/>
      <c r="BJA3" s="74"/>
      <c r="BJB3" s="74"/>
      <c r="BJC3" s="74"/>
      <c r="BJD3" s="74"/>
      <c r="BJE3" s="74"/>
      <c r="BJF3" s="74"/>
      <c r="BJG3" s="74"/>
      <c r="BJH3" s="74"/>
      <c r="BJI3" s="74"/>
      <c r="BJJ3" s="74"/>
      <c r="BJK3" s="74"/>
      <c r="BJL3" s="74"/>
      <c r="BJM3" s="74"/>
      <c r="BJN3" s="74"/>
      <c r="BJO3" s="74"/>
      <c r="BJP3" s="74"/>
      <c r="BJQ3" s="74"/>
      <c r="BJR3" s="74"/>
      <c r="BJS3" s="74"/>
      <c r="BJT3" s="74"/>
      <c r="BJU3" s="74"/>
      <c r="BJV3" s="74"/>
      <c r="BJW3" s="74"/>
      <c r="BJX3" s="74"/>
      <c r="BJY3" s="74"/>
      <c r="BJZ3" s="74"/>
      <c r="BKA3" s="74"/>
      <c r="BKB3" s="74"/>
      <c r="BKC3" s="74"/>
      <c r="BKD3" s="74"/>
      <c r="BKE3" s="74"/>
      <c r="BKF3" s="74"/>
      <c r="BKG3" s="74"/>
      <c r="BKH3" s="74"/>
      <c r="BKI3" s="74"/>
      <c r="BKJ3" s="74"/>
      <c r="BKK3" s="74"/>
      <c r="BKL3" s="74"/>
      <c r="BKM3" s="74"/>
      <c r="BKN3" s="74"/>
      <c r="BKO3" s="74"/>
      <c r="BKP3" s="74"/>
      <c r="BKQ3" s="74"/>
      <c r="BKR3" s="74"/>
      <c r="BKS3" s="74"/>
      <c r="BKT3" s="74"/>
      <c r="BKU3" s="74"/>
      <c r="BKV3" s="74"/>
      <c r="BKW3" s="74"/>
      <c r="BKX3" s="74"/>
      <c r="BKY3" s="74"/>
      <c r="BKZ3" s="74"/>
      <c r="BLA3" s="74"/>
      <c r="BLB3" s="74"/>
      <c r="BLC3" s="74"/>
      <c r="BLD3" s="74"/>
      <c r="BLE3" s="74"/>
      <c r="BLF3" s="74"/>
      <c r="BLG3" s="74"/>
      <c r="BLH3" s="74"/>
      <c r="BLI3" s="74"/>
      <c r="BLJ3" s="74"/>
      <c r="BLK3" s="74"/>
      <c r="BLL3" s="74"/>
      <c r="BLM3" s="74"/>
      <c r="BLN3" s="74"/>
      <c r="BLO3" s="74"/>
      <c r="BLP3" s="74"/>
      <c r="BLQ3" s="74"/>
      <c r="BLR3" s="74"/>
      <c r="BLS3" s="74"/>
      <c r="BLT3" s="74"/>
      <c r="BLU3" s="74"/>
      <c r="BLV3" s="74"/>
      <c r="BLW3" s="74"/>
      <c r="BLX3" s="74"/>
      <c r="BLY3" s="74"/>
      <c r="BLZ3" s="74"/>
      <c r="BMA3" s="74"/>
      <c r="BMB3" s="74"/>
      <c r="BMC3" s="74"/>
      <c r="BMD3" s="74"/>
      <c r="BME3" s="74"/>
      <c r="BMF3" s="74"/>
      <c r="BMG3" s="74"/>
      <c r="BMH3" s="74"/>
      <c r="BMI3" s="74"/>
      <c r="BMJ3" s="74"/>
      <c r="BMK3" s="74"/>
      <c r="BML3" s="74"/>
      <c r="BMM3" s="74"/>
      <c r="BMN3" s="74"/>
      <c r="BMO3" s="74"/>
      <c r="BMP3" s="74"/>
      <c r="BMQ3" s="74"/>
      <c r="BMR3" s="74"/>
      <c r="BMS3" s="74"/>
      <c r="BMT3" s="74"/>
      <c r="BMU3" s="74"/>
      <c r="BMV3" s="74"/>
      <c r="BMW3" s="74"/>
      <c r="BMX3" s="74"/>
      <c r="BMY3" s="74"/>
      <c r="BMZ3" s="74"/>
      <c r="BNA3" s="74"/>
      <c r="BNB3" s="74"/>
      <c r="BNC3" s="74"/>
      <c r="BND3" s="74"/>
      <c r="BNE3" s="74"/>
      <c r="BNF3" s="74"/>
      <c r="BNG3" s="74"/>
      <c r="BNH3" s="74"/>
      <c r="BNI3" s="74"/>
      <c r="BNJ3" s="74"/>
      <c r="BNK3" s="74"/>
      <c r="BNL3" s="74"/>
      <c r="BNM3" s="74"/>
      <c r="BNN3" s="74"/>
      <c r="BNO3" s="74"/>
      <c r="BNP3" s="74"/>
      <c r="BNQ3" s="74"/>
      <c r="BNR3" s="74"/>
      <c r="BNS3" s="74"/>
      <c r="BNT3" s="74"/>
      <c r="BNU3" s="74"/>
      <c r="BNV3" s="74"/>
      <c r="BNW3" s="74"/>
      <c r="BNX3" s="74"/>
      <c r="BNY3" s="74"/>
      <c r="BNZ3" s="74"/>
      <c r="BOA3" s="74"/>
      <c r="BOB3" s="74"/>
      <c r="BOC3" s="74"/>
      <c r="BOD3" s="74"/>
      <c r="BOE3" s="74"/>
      <c r="BOF3" s="74"/>
      <c r="BOG3" s="74"/>
      <c r="BOH3" s="74"/>
      <c r="BOI3" s="74"/>
      <c r="BOJ3" s="74"/>
      <c r="BOK3" s="74"/>
      <c r="BOL3" s="74"/>
      <c r="BOM3" s="74"/>
      <c r="BON3" s="74"/>
      <c r="BOO3" s="74"/>
      <c r="BOP3" s="74"/>
      <c r="BOQ3" s="74"/>
      <c r="BOR3" s="74"/>
      <c r="BOS3" s="74"/>
      <c r="BOT3" s="74"/>
      <c r="BOU3" s="74"/>
      <c r="BOV3" s="74"/>
      <c r="BOW3" s="74"/>
      <c r="BOX3" s="74"/>
      <c r="BOY3" s="74"/>
      <c r="BOZ3" s="74"/>
      <c r="BPA3" s="74"/>
      <c r="BPB3" s="74"/>
      <c r="BPC3" s="74"/>
      <c r="BPD3" s="74"/>
      <c r="BPE3" s="74"/>
      <c r="BPF3" s="74"/>
      <c r="BPG3" s="74"/>
      <c r="BPH3" s="74"/>
      <c r="BPI3" s="74"/>
      <c r="BPJ3" s="74"/>
      <c r="BPK3" s="74"/>
      <c r="BPL3" s="74"/>
      <c r="BPM3" s="74"/>
      <c r="BPN3" s="74"/>
      <c r="BPO3" s="74"/>
      <c r="BPP3" s="74"/>
      <c r="BPQ3" s="74"/>
      <c r="BPR3" s="74"/>
      <c r="BPS3" s="74"/>
      <c r="BPT3" s="74"/>
      <c r="BPU3" s="74"/>
      <c r="BPV3" s="74"/>
      <c r="BPW3" s="74"/>
      <c r="BPX3" s="74"/>
      <c r="BPY3" s="74"/>
      <c r="BPZ3" s="74"/>
      <c r="BQA3" s="74"/>
      <c r="BQB3" s="74"/>
      <c r="BQC3" s="74"/>
      <c r="BQD3" s="74"/>
      <c r="BQE3" s="74"/>
      <c r="BQF3" s="74"/>
      <c r="BQG3" s="74"/>
      <c r="BQH3" s="74"/>
      <c r="BQI3" s="74"/>
      <c r="BQJ3" s="74"/>
      <c r="BQK3" s="74"/>
      <c r="BQL3" s="74"/>
      <c r="BQM3" s="74"/>
      <c r="BQN3" s="74"/>
      <c r="BQO3" s="74"/>
      <c r="BQP3" s="74"/>
      <c r="BQQ3" s="74"/>
      <c r="BQR3" s="74"/>
      <c r="BQS3" s="74"/>
      <c r="BQT3" s="74"/>
      <c r="BQU3" s="74"/>
      <c r="BQV3" s="74"/>
      <c r="BQW3" s="74"/>
      <c r="BQX3" s="74"/>
      <c r="BQY3" s="74"/>
      <c r="BQZ3" s="74"/>
      <c r="BRA3" s="74"/>
      <c r="BRB3" s="74"/>
      <c r="BRC3" s="74"/>
      <c r="BRD3" s="74"/>
      <c r="BRE3" s="74"/>
      <c r="BRF3" s="74"/>
      <c r="BRG3" s="74"/>
      <c r="BRH3" s="74"/>
      <c r="BRI3" s="74"/>
      <c r="BRJ3" s="74"/>
      <c r="BRK3" s="74"/>
      <c r="BRL3" s="74"/>
      <c r="BRM3" s="74"/>
      <c r="BRN3" s="74"/>
      <c r="BRO3" s="74"/>
      <c r="BRP3" s="74"/>
      <c r="BRQ3" s="74"/>
      <c r="BRR3" s="74"/>
      <c r="BRS3" s="74"/>
      <c r="BRT3" s="74"/>
      <c r="BRU3" s="74"/>
      <c r="BRV3" s="74"/>
      <c r="BRW3" s="74"/>
      <c r="BRX3" s="74"/>
      <c r="BRY3" s="74"/>
      <c r="BRZ3" s="74"/>
      <c r="BSA3" s="74"/>
      <c r="BSB3" s="74"/>
      <c r="BSC3" s="74"/>
      <c r="BSD3" s="74"/>
      <c r="BSE3" s="74"/>
      <c r="BSF3" s="74"/>
      <c r="BSG3" s="74"/>
      <c r="BSH3" s="74"/>
      <c r="BSI3" s="74"/>
      <c r="BSJ3" s="74"/>
      <c r="BSK3" s="74"/>
      <c r="BSL3" s="74"/>
      <c r="BSM3" s="74"/>
      <c r="BSN3" s="74"/>
      <c r="BSO3" s="74"/>
      <c r="BSP3" s="74"/>
      <c r="BSQ3" s="74"/>
      <c r="BSR3" s="74"/>
      <c r="BSS3" s="74"/>
      <c r="BST3" s="74"/>
      <c r="BSU3" s="74"/>
      <c r="BSV3" s="74"/>
      <c r="BSW3" s="74"/>
      <c r="BSX3" s="74"/>
      <c r="BSY3" s="74"/>
      <c r="BSZ3" s="74"/>
      <c r="BTA3" s="74"/>
      <c r="BTB3" s="74"/>
      <c r="BTC3" s="74"/>
      <c r="BTD3" s="74"/>
      <c r="BTE3" s="74"/>
      <c r="BTF3" s="74"/>
      <c r="BTG3" s="74"/>
      <c r="BTH3" s="74"/>
      <c r="BTI3" s="74"/>
      <c r="BTJ3" s="74"/>
      <c r="BTK3" s="74"/>
      <c r="BTL3" s="74"/>
      <c r="BTM3" s="74"/>
      <c r="BTN3" s="74"/>
      <c r="BTO3" s="74"/>
      <c r="BTP3" s="74"/>
      <c r="BTQ3" s="74"/>
      <c r="BTR3" s="74"/>
      <c r="BTS3" s="74"/>
      <c r="BTT3" s="74"/>
      <c r="BTU3" s="74"/>
      <c r="BTV3" s="74"/>
      <c r="BTW3" s="74"/>
      <c r="BTX3" s="74"/>
      <c r="BTY3" s="74"/>
      <c r="BTZ3" s="74"/>
      <c r="BUA3" s="74"/>
      <c r="BUB3" s="74"/>
      <c r="BUC3" s="74"/>
      <c r="BUD3" s="74"/>
      <c r="BUE3" s="74"/>
      <c r="BUF3" s="74"/>
      <c r="BUG3" s="74"/>
      <c r="BUH3" s="74"/>
      <c r="BUI3" s="74"/>
      <c r="BUJ3" s="74"/>
      <c r="BUK3" s="74"/>
      <c r="BUL3" s="74"/>
      <c r="BUM3" s="74"/>
      <c r="BUN3" s="74"/>
      <c r="BUO3" s="74"/>
      <c r="BUP3" s="74"/>
      <c r="BUQ3" s="74"/>
      <c r="BUR3" s="74"/>
      <c r="BUS3" s="74"/>
      <c r="BUT3" s="74"/>
      <c r="BUU3" s="74"/>
      <c r="BUV3" s="74"/>
      <c r="BUW3" s="74"/>
      <c r="BUX3" s="74"/>
      <c r="BUY3" s="74"/>
      <c r="BUZ3" s="74"/>
      <c r="BVA3" s="74"/>
      <c r="BVB3" s="74"/>
      <c r="BVC3" s="74"/>
      <c r="BVD3" s="74"/>
      <c r="BVE3" s="74"/>
      <c r="BVF3" s="74"/>
      <c r="BVG3" s="74"/>
      <c r="BVH3" s="74"/>
      <c r="BVI3" s="74"/>
      <c r="BVJ3" s="74"/>
      <c r="BVK3" s="74"/>
      <c r="BVL3" s="74"/>
      <c r="BVM3" s="74"/>
      <c r="BVN3" s="74"/>
      <c r="BVO3" s="74"/>
      <c r="BVP3" s="74"/>
      <c r="BVQ3" s="74"/>
      <c r="BVR3" s="74"/>
      <c r="BVS3" s="74"/>
      <c r="BVT3" s="74"/>
      <c r="BVU3" s="74"/>
      <c r="BVV3" s="74"/>
      <c r="BVW3" s="74"/>
      <c r="BVX3" s="74"/>
      <c r="BVY3" s="74"/>
      <c r="BVZ3" s="74"/>
      <c r="BWA3" s="74"/>
      <c r="BWB3" s="74"/>
      <c r="BWC3" s="74"/>
      <c r="BWD3" s="74"/>
      <c r="BWE3" s="74"/>
      <c r="BWF3" s="74"/>
      <c r="BWG3" s="74"/>
      <c r="BWH3" s="74"/>
      <c r="BWI3" s="74"/>
      <c r="BWJ3" s="74"/>
      <c r="BWK3" s="74"/>
      <c r="BWL3" s="74"/>
      <c r="BWM3" s="74"/>
      <c r="BWN3" s="74"/>
      <c r="BWO3" s="74"/>
      <c r="BWP3" s="74"/>
      <c r="BWQ3" s="74"/>
      <c r="BWR3" s="74"/>
      <c r="BWS3" s="74"/>
      <c r="BWT3" s="74"/>
      <c r="BWU3" s="74"/>
      <c r="BWV3" s="74"/>
      <c r="BWW3" s="74"/>
      <c r="BWX3" s="74"/>
      <c r="BWY3" s="74"/>
      <c r="BWZ3" s="74"/>
      <c r="BXA3" s="74"/>
      <c r="BXB3" s="74"/>
      <c r="BXC3" s="74"/>
      <c r="BXD3" s="74"/>
      <c r="BXE3" s="74"/>
      <c r="BXF3" s="74"/>
      <c r="BXG3" s="74"/>
      <c r="BXH3" s="74"/>
      <c r="BXI3" s="74"/>
      <c r="BXJ3" s="74"/>
      <c r="BXK3" s="74"/>
      <c r="BXL3" s="74"/>
      <c r="BXM3" s="74"/>
      <c r="BXN3" s="74"/>
      <c r="BXO3" s="74"/>
      <c r="BXP3" s="74"/>
      <c r="BXQ3" s="74"/>
      <c r="BXR3" s="74"/>
      <c r="BXS3" s="74"/>
      <c r="BXT3" s="74"/>
      <c r="BXU3" s="74"/>
      <c r="BXV3" s="74"/>
      <c r="BXW3" s="74"/>
      <c r="BXX3" s="74"/>
      <c r="BXY3" s="74"/>
      <c r="BXZ3" s="74"/>
      <c r="BYA3" s="74"/>
      <c r="BYB3" s="74"/>
      <c r="BYC3" s="74"/>
      <c r="BYD3" s="74"/>
      <c r="BYE3" s="74"/>
      <c r="BYF3" s="74"/>
      <c r="BYG3" s="74"/>
      <c r="BYH3" s="74"/>
      <c r="BYI3" s="74"/>
      <c r="BYJ3" s="74"/>
      <c r="BYK3" s="74"/>
      <c r="BYL3" s="74"/>
      <c r="BYM3" s="74"/>
      <c r="BYN3" s="74"/>
      <c r="BYO3" s="74"/>
      <c r="BYP3" s="74"/>
      <c r="BYQ3" s="74"/>
      <c r="BYR3" s="74"/>
      <c r="BYS3" s="74"/>
      <c r="BYT3" s="74"/>
      <c r="BYU3" s="74"/>
      <c r="BYV3" s="74"/>
      <c r="BYW3" s="74"/>
      <c r="BYX3" s="74"/>
      <c r="BYY3" s="74"/>
      <c r="BYZ3" s="74"/>
      <c r="BZA3" s="74"/>
      <c r="BZB3" s="74"/>
      <c r="BZC3" s="74"/>
      <c r="BZD3" s="74"/>
      <c r="BZE3" s="74"/>
      <c r="BZF3" s="74"/>
      <c r="BZG3" s="74"/>
      <c r="BZH3" s="74"/>
      <c r="BZI3" s="74"/>
      <c r="BZJ3" s="74"/>
      <c r="BZK3" s="74"/>
      <c r="BZL3" s="74"/>
      <c r="BZM3" s="74"/>
      <c r="BZN3" s="74"/>
      <c r="BZO3" s="74"/>
      <c r="BZP3" s="74"/>
      <c r="BZQ3" s="74"/>
      <c r="BZR3" s="74"/>
      <c r="BZS3" s="74"/>
      <c r="BZT3" s="74"/>
      <c r="BZU3" s="74"/>
      <c r="BZV3" s="74"/>
      <c r="BZW3" s="74"/>
      <c r="BZX3" s="74"/>
      <c r="BZY3" s="74"/>
      <c r="BZZ3" s="74"/>
      <c r="CAA3" s="74"/>
      <c r="CAB3" s="74"/>
      <c r="CAC3" s="74"/>
      <c r="CAD3" s="74"/>
      <c r="CAE3" s="74"/>
      <c r="CAF3" s="74"/>
      <c r="CAG3" s="74"/>
      <c r="CAH3" s="74"/>
      <c r="CAI3" s="74"/>
      <c r="CAJ3" s="74"/>
      <c r="CAK3" s="74"/>
      <c r="CAL3" s="74"/>
      <c r="CAM3" s="74"/>
      <c r="CAN3" s="74"/>
      <c r="CAO3" s="74"/>
      <c r="CAP3" s="74"/>
      <c r="CAQ3" s="74"/>
      <c r="CAR3" s="74"/>
      <c r="CAS3" s="74"/>
      <c r="CAT3" s="74"/>
      <c r="CAU3" s="74"/>
      <c r="CAV3" s="74"/>
      <c r="CAW3" s="74"/>
      <c r="CAX3" s="74"/>
      <c r="CAY3" s="74"/>
      <c r="CAZ3" s="74"/>
      <c r="CBA3" s="74"/>
      <c r="CBB3" s="74"/>
      <c r="CBC3" s="74"/>
      <c r="CBD3" s="74"/>
      <c r="CBE3" s="74"/>
      <c r="CBF3" s="74"/>
      <c r="CBG3" s="74"/>
      <c r="CBH3" s="74"/>
      <c r="CBI3" s="74"/>
      <c r="CBJ3" s="74"/>
      <c r="CBK3" s="74"/>
      <c r="CBL3" s="74"/>
      <c r="CBM3" s="74"/>
      <c r="CBN3" s="74"/>
      <c r="CBO3" s="74"/>
      <c r="CBP3" s="74"/>
      <c r="CBQ3" s="74"/>
      <c r="CBR3" s="74"/>
      <c r="CBS3" s="74"/>
      <c r="CBT3" s="74"/>
      <c r="CBU3" s="74"/>
      <c r="CBV3" s="74"/>
      <c r="CBW3" s="74"/>
      <c r="CBX3" s="74"/>
      <c r="CBY3" s="74"/>
      <c r="CBZ3" s="74"/>
      <c r="CCA3" s="74"/>
      <c r="CCB3" s="74"/>
      <c r="CCC3" s="74"/>
      <c r="CCD3" s="74"/>
      <c r="CCE3" s="74"/>
      <c r="CCF3" s="74"/>
      <c r="CCG3" s="74"/>
      <c r="CCH3" s="74"/>
      <c r="CCI3" s="74"/>
      <c r="CCJ3" s="74"/>
      <c r="CCK3" s="74"/>
      <c r="CCL3" s="74"/>
      <c r="CCM3" s="74"/>
      <c r="CCN3" s="74"/>
      <c r="CCO3" s="74"/>
      <c r="CCP3" s="74"/>
      <c r="CCQ3" s="74"/>
      <c r="CCR3" s="74"/>
      <c r="CCS3" s="74"/>
      <c r="CCT3" s="74"/>
      <c r="CCU3" s="74"/>
      <c r="CCV3" s="74"/>
      <c r="CCW3" s="74"/>
      <c r="CCX3" s="74"/>
      <c r="CCY3" s="74"/>
      <c r="CCZ3" s="74"/>
      <c r="CDA3" s="74"/>
      <c r="CDB3" s="74"/>
      <c r="CDC3" s="74"/>
      <c r="CDD3" s="74"/>
      <c r="CDE3" s="74"/>
      <c r="CDF3" s="74"/>
      <c r="CDG3" s="74"/>
      <c r="CDH3" s="74"/>
      <c r="CDI3" s="74"/>
      <c r="CDJ3" s="74"/>
      <c r="CDK3" s="74"/>
      <c r="CDL3" s="74"/>
      <c r="CDM3" s="74"/>
      <c r="CDN3" s="74"/>
      <c r="CDO3" s="74"/>
      <c r="CDP3" s="74"/>
      <c r="CDQ3" s="74"/>
      <c r="CDR3" s="74"/>
      <c r="CDS3" s="74"/>
      <c r="CDT3" s="74"/>
      <c r="CDU3" s="74"/>
      <c r="CDV3" s="74"/>
      <c r="CDW3" s="74"/>
      <c r="CDX3" s="74"/>
      <c r="CDY3" s="74"/>
      <c r="CDZ3" s="74"/>
      <c r="CEA3" s="74"/>
      <c r="CEB3" s="74"/>
      <c r="CEC3" s="74"/>
      <c r="CED3" s="74"/>
      <c r="CEE3" s="74"/>
      <c r="CEF3" s="74"/>
      <c r="CEG3" s="74"/>
      <c r="CEH3" s="74"/>
      <c r="CEI3" s="74"/>
      <c r="CEJ3" s="74"/>
      <c r="CEK3" s="74"/>
      <c r="CEL3" s="74"/>
      <c r="CEM3" s="74"/>
      <c r="CEN3" s="74"/>
      <c r="CEO3" s="74"/>
      <c r="CEP3" s="74"/>
      <c r="CEQ3" s="74"/>
      <c r="CER3" s="74"/>
      <c r="CES3" s="74"/>
      <c r="CET3" s="74"/>
      <c r="CEU3" s="74"/>
      <c r="CEV3" s="74"/>
      <c r="CEW3" s="74"/>
      <c r="CEX3" s="74"/>
      <c r="CEY3" s="74"/>
      <c r="CEZ3" s="74"/>
      <c r="CFA3" s="74"/>
      <c r="CFB3" s="74"/>
      <c r="CFC3" s="74"/>
      <c r="CFD3" s="74"/>
      <c r="CFE3" s="74"/>
      <c r="CFF3" s="74"/>
      <c r="CFG3" s="74"/>
      <c r="CFH3" s="74"/>
      <c r="CFI3" s="74"/>
      <c r="CFJ3" s="74"/>
      <c r="CFK3" s="74"/>
      <c r="CFL3" s="74"/>
      <c r="CFM3" s="74"/>
      <c r="CFN3" s="74"/>
      <c r="CFO3" s="74"/>
      <c r="CFP3" s="74"/>
      <c r="CFQ3" s="74"/>
      <c r="CFR3" s="74"/>
      <c r="CFS3" s="74"/>
      <c r="CFT3" s="74"/>
      <c r="CFU3" s="74"/>
      <c r="CFV3" s="74"/>
      <c r="CFW3" s="74"/>
      <c r="CFX3" s="74"/>
      <c r="CFY3" s="74"/>
      <c r="CFZ3" s="74"/>
      <c r="CGA3" s="74"/>
      <c r="CGB3" s="74"/>
      <c r="CGC3" s="74"/>
      <c r="CGD3" s="74"/>
      <c r="CGE3" s="74"/>
      <c r="CGF3" s="74"/>
      <c r="CGG3" s="74"/>
      <c r="CGH3" s="74"/>
      <c r="CGI3" s="74"/>
      <c r="CGJ3" s="74"/>
      <c r="CGK3" s="74"/>
      <c r="CGL3" s="74"/>
      <c r="CGM3" s="74"/>
      <c r="CGN3" s="74"/>
      <c r="CGO3" s="74"/>
      <c r="CGP3" s="74"/>
      <c r="CGQ3" s="74"/>
      <c r="CGR3" s="74"/>
      <c r="CGS3" s="74"/>
      <c r="CGT3" s="74"/>
      <c r="CGU3" s="74"/>
      <c r="CGV3" s="74"/>
      <c r="CGW3" s="74"/>
      <c r="CGX3" s="74"/>
      <c r="CGY3" s="74"/>
      <c r="CGZ3" s="74"/>
      <c r="CHA3" s="74"/>
      <c r="CHB3" s="74"/>
      <c r="CHC3" s="74"/>
      <c r="CHD3" s="74"/>
      <c r="CHE3" s="74"/>
      <c r="CHF3" s="74"/>
      <c r="CHG3" s="74"/>
      <c r="CHH3" s="74"/>
      <c r="CHI3" s="74"/>
      <c r="CHJ3" s="74"/>
      <c r="CHK3" s="74"/>
      <c r="CHL3" s="74"/>
      <c r="CHM3" s="74"/>
      <c r="CHN3" s="74"/>
      <c r="CHO3" s="74"/>
      <c r="CHP3" s="74"/>
      <c r="CHQ3" s="74"/>
      <c r="CHR3" s="74"/>
      <c r="CHS3" s="74"/>
      <c r="CHT3" s="74"/>
      <c r="CHU3" s="74"/>
      <c r="CHV3" s="74"/>
      <c r="CHW3" s="74"/>
      <c r="CHX3" s="74"/>
      <c r="CHY3" s="74"/>
      <c r="CHZ3" s="74"/>
      <c r="CIA3" s="74"/>
      <c r="CIB3" s="74"/>
      <c r="CIC3" s="74"/>
      <c r="CID3" s="74"/>
      <c r="CIE3" s="74"/>
      <c r="CIF3" s="74"/>
      <c r="CIG3" s="74"/>
      <c r="CIH3" s="74"/>
      <c r="CII3" s="74"/>
      <c r="CIJ3" s="74"/>
      <c r="CIK3" s="74"/>
      <c r="CIL3" s="74"/>
      <c r="CIM3" s="74"/>
      <c r="CIN3" s="74"/>
      <c r="CIO3" s="74"/>
      <c r="CIP3" s="74"/>
      <c r="CIQ3" s="74"/>
      <c r="CIR3" s="74"/>
      <c r="CIS3" s="74"/>
      <c r="CIT3" s="74"/>
      <c r="CIU3" s="74"/>
      <c r="CIV3" s="74"/>
      <c r="CIW3" s="74"/>
      <c r="CIX3" s="74"/>
      <c r="CIY3" s="74"/>
      <c r="CIZ3" s="74"/>
      <c r="CJA3" s="74"/>
      <c r="CJB3" s="74"/>
      <c r="CJC3" s="74"/>
      <c r="CJD3" s="74"/>
      <c r="CJE3" s="74"/>
      <c r="CJF3" s="74"/>
      <c r="CJG3" s="74"/>
      <c r="CJH3" s="74"/>
      <c r="CJI3" s="74"/>
      <c r="CJJ3" s="74"/>
      <c r="CJK3" s="74"/>
      <c r="CJL3" s="74"/>
      <c r="CJM3" s="74"/>
      <c r="CJN3" s="74"/>
      <c r="CJO3" s="74"/>
      <c r="CJP3" s="74"/>
      <c r="CJQ3" s="74"/>
      <c r="CJR3" s="74"/>
      <c r="CJS3" s="74"/>
      <c r="CJT3" s="74"/>
      <c r="CJU3" s="74"/>
      <c r="CJV3" s="74"/>
      <c r="CJW3" s="74"/>
      <c r="CJX3" s="74"/>
      <c r="CJY3" s="74"/>
      <c r="CJZ3" s="74"/>
      <c r="CKA3" s="74"/>
      <c r="CKB3" s="74"/>
      <c r="CKC3" s="74"/>
      <c r="CKD3" s="74"/>
      <c r="CKE3" s="74"/>
      <c r="CKF3" s="74"/>
      <c r="CKG3" s="74"/>
      <c r="CKH3" s="74"/>
      <c r="CKI3" s="74"/>
      <c r="CKJ3" s="74"/>
      <c r="CKK3" s="74"/>
      <c r="CKL3" s="74"/>
      <c r="CKM3" s="74"/>
      <c r="CKN3" s="74"/>
      <c r="CKO3" s="74"/>
      <c r="CKP3" s="74"/>
      <c r="CKQ3" s="74"/>
      <c r="CKR3" s="74"/>
      <c r="CKS3" s="74"/>
      <c r="CKT3" s="74"/>
      <c r="CKU3" s="74"/>
      <c r="CKV3" s="74"/>
      <c r="CKW3" s="74"/>
      <c r="CKX3" s="74"/>
      <c r="CKY3" s="74"/>
      <c r="CKZ3" s="74"/>
      <c r="CLA3" s="74"/>
      <c r="CLB3" s="74"/>
      <c r="CLC3" s="74"/>
      <c r="CLD3" s="74"/>
      <c r="CLE3" s="74"/>
      <c r="CLF3" s="74"/>
      <c r="CLG3" s="74"/>
      <c r="CLH3" s="74"/>
      <c r="CLI3" s="74"/>
      <c r="CLJ3" s="74"/>
      <c r="CLK3" s="74"/>
      <c r="CLL3" s="74"/>
      <c r="CLM3" s="74"/>
      <c r="CLN3" s="74"/>
      <c r="CLO3" s="74"/>
      <c r="CLP3" s="74"/>
      <c r="CLQ3" s="74"/>
      <c r="CLR3" s="74"/>
      <c r="CLS3" s="74"/>
      <c r="CLT3" s="74"/>
      <c r="CLU3" s="74"/>
      <c r="CLV3" s="74"/>
      <c r="CLW3" s="74"/>
      <c r="CLX3" s="74"/>
      <c r="CLY3" s="74"/>
      <c r="CLZ3" s="74"/>
      <c r="CMA3" s="74"/>
      <c r="CMB3" s="74"/>
      <c r="CMC3" s="74"/>
      <c r="CMD3" s="74"/>
      <c r="CME3" s="74"/>
      <c r="CMF3" s="74"/>
      <c r="CMG3" s="74"/>
      <c r="CMH3" s="74"/>
      <c r="CMI3" s="74"/>
      <c r="CMJ3" s="74"/>
      <c r="CMK3" s="74"/>
      <c r="CML3" s="74"/>
      <c r="CMM3" s="74"/>
      <c r="CMN3" s="74"/>
      <c r="CMO3" s="74"/>
      <c r="CMP3" s="74"/>
      <c r="CMQ3" s="74"/>
      <c r="CMR3" s="74"/>
      <c r="CMS3" s="74"/>
      <c r="CMT3" s="74"/>
      <c r="CMU3" s="74"/>
      <c r="CMV3" s="74"/>
      <c r="CMW3" s="74"/>
      <c r="CMX3" s="74"/>
      <c r="CMY3" s="74"/>
      <c r="CMZ3" s="74"/>
      <c r="CNA3" s="74"/>
      <c r="CNB3" s="74"/>
      <c r="CNC3" s="74"/>
      <c r="CND3" s="74"/>
      <c r="CNE3" s="74"/>
      <c r="CNF3" s="74"/>
      <c r="CNG3" s="74"/>
      <c r="CNH3" s="74"/>
      <c r="CNI3" s="74"/>
      <c r="CNJ3" s="74"/>
      <c r="CNK3" s="74"/>
      <c r="CNL3" s="74"/>
      <c r="CNM3" s="74"/>
      <c r="CNN3" s="74"/>
      <c r="CNO3" s="74"/>
      <c r="CNP3" s="74"/>
      <c r="CNQ3" s="74"/>
      <c r="CNR3" s="74"/>
      <c r="CNS3" s="74"/>
      <c r="CNT3" s="74"/>
      <c r="CNU3" s="74"/>
      <c r="CNV3" s="74"/>
      <c r="CNW3" s="74"/>
      <c r="CNX3" s="74"/>
      <c r="CNY3" s="74"/>
      <c r="CNZ3" s="74"/>
      <c r="COA3" s="74"/>
      <c r="COB3" s="74"/>
      <c r="COC3" s="74"/>
      <c r="COD3" s="74"/>
      <c r="COE3" s="74"/>
      <c r="COF3" s="74"/>
      <c r="COG3" s="74"/>
      <c r="COH3" s="74"/>
      <c r="COI3" s="74"/>
      <c r="COJ3" s="74"/>
      <c r="COK3" s="74"/>
      <c r="COL3" s="74"/>
      <c r="COM3" s="74"/>
      <c r="CON3" s="74"/>
      <c r="COO3" s="74"/>
      <c r="COP3" s="74"/>
      <c r="COQ3" s="74"/>
      <c r="COR3" s="74"/>
      <c r="COS3" s="74"/>
      <c r="COT3" s="74"/>
      <c r="COU3" s="74"/>
      <c r="COV3" s="74"/>
      <c r="COW3" s="74"/>
      <c r="COX3" s="74"/>
      <c r="COY3" s="74"/>
      <c r="COZ3" s="74"/>
      <c r="CPA3" s="74"/>
      <c r="CPB3" s="74"/>
      <c r="CPC3" s="74"/>
      <c r="CPD3" s="74"/>
      <c r="CPE3" s="74"/>
      <c r="CPF3" s="74"/>
      <c r="CPG3" s="74"/>
      <c r="CPH3" s="74"/>
      <c r="CPI3" s="74"/>
      <c r="CPJ3" s="74"/>
      <c r="CPK3" s="74"/>
      <c r="CPL3" s="74"/>
      <c r="CPM3" s="74"/>
      <c r="CPN3" s="74"/>
      <c r="CPO3" s="74"/>
      <c r="CPP3" s="74"/>
      <c r="CPQ3" s="74"/>
      <c r="CPR3" s="74"/>
      <c r="CPS3" s="74"/>
      <c r="CPT3" s="74"/>
      <c r="CPU3" s="74"/>
      <c r="CPV3" s="74"/>
      <c r="CPW3" s="74"/>
      <c r="CPX3" s="74"/>
      <c r="CPY3" s="74"/>
      <c r="CPZ3" s="74"/>
      <c r="CQA3" s="74"/>
      <c r="CQB3" s="74"/>
      <c r="CQC3" s="74"/>
      <c r="CQD3" s="74"/>
      <c r="CQE3" s="74"/>
      <c r="CQF3" s="74"/>
      <c r="CQG3" s="74"/>
      <c r="CQH3" s="74"/>
      <c r="CQI3" s="74"/>
      <c r="CQJ3" s="74"/>
      <c r="CQK3" s="74"/>
      <c r="CQL3" s="74"/>
      <c r="CQM3" s="74"/>
      <c r="CQN3" s="74"/>
      <c r="CQO3" s="74"/>
      <c r="CQP3" s="74"/>
      <c r="CQQ3" s="74"/>
      <c r="CQR3" s="74"/>
      <c r="CQS3" s="74"/>
      <c r="CQT3" s="74"/>
      <c r="CQU3" s="74"/>
      <c r="CQV3" s="74"/>
      <c r="CQW3" s="74"/>
      <c r="CQX3" s="74"/>
      <c r="CQY3" s="74"/>
      <c r="CQZ3" s="74"/>
      <c r="CRA3" s="74"/>
      <c r="CRB3" s="74"/>
      <c r="CRC3" s="74"/>
      <c r="CRD3" s="74"/>
      <c r="CRE3" s="74"/>
      <c r="CRF3" s="74"/>
      <c r="CRG3" s="74"/>
      <c r="CRH3" s="74"/>
      <c r="CRI3" s="74"/>
      <c r="CRJ3" s="74"/>
      <c r="CRK3" s="74"/>
      <c r="CRL3" s="74"/>
      <c r="CRM3" s="74"/>
      <c r="CRN3" s="74"/>
      <c r="CRO3" s="74"/>
      <c r="CRP3" s="74"/>
      <c r="CRQ3" s="74"/>
      <c r="CRR3" s="74"/>
      <c r="CRS3" s="74"/>
      <c r="CRT3" s="74"/>
      <c r="CRU3" s="74"/>
      <c r="CRV3" s="74"/>
      <c r="CRW3" s="74"/>
      <c r="CRX3" s="74"/>
      <c r="CRY3" s="74"/>
      <c r="CRZ3" s="74"/>
      <c r="CSA3" s="74"/>
      <c r="CSB3" s="74"/>
      <c r="CSC3" s="74"/>
      <c r="CSD3" s="74"/>
      <c r="CSE3" s="74"/>
      <c r="CSF3" s="74"/>
      <c r="CSG3" s="74"/>
      <c r="CSH3" s="74"/>
      <c r="CSI3" s="74"/>
      <c r="CSJ3" s="74"/>
      <c r="CSK3" s="74"/>
      <c r="CSL3" s="74"/>
      <c r="CSM3" s="74"/>
      <c r="CSN3" s="74"/>
      <c r="CSO3" s="74"/>
      <c r="CSP3" s="74"/>
      <c r="CSQ3" s="74"/>
      <c r="CSR3" s="74"/>
      <c r="CSS3" s="74"/>
      <c r="CST3" s="74"/>
      <c r="CSU3" s="74"/>
      <c r="CSV3" s="74"/>
      <c r="CSW3" s="74"/>
      <c r="CSX3" s="74"/>
      <c r="CSY3" s="74"/>
      <c r="CSZ3" s="74"/>
      <c r="CTA3" s="74"/>
      <c r="CTB3" s="74"/>
      <c r="CTC3" s="74"/>
      <c r="CTD3" s="74"/>
      <c r="CTE3" s="74"/>
      <c r="CTF3" s="74"/>
      <c r="CTG3" s="74"/>
      <c r="CTH3" s="74"/>
      <c r="CTI3" s="74"/>
      <c r="CTJ3" s="74"/>
      <c r="CTK3" s="74"/>
      <c r="CTL3" s="74"/>
      <c r="CTM3" s="74"/>
      <c r="CTN3" s="74"/>
      <c r="CTO3" s="74"/>
      <c r="CTP3" s="74"/>
      <c r="CTQ3" s="74"/>
      <c r="CTR3" s="74"/>
      <c r="CTS3" s="74"/>
      <c r="CTT3" s="74"/>
      <c r="CTU3" s="74"/>
      <c r="CTV3" s="74"/>
      <c r="CTW3" s="74"/>
      <c r="CTX3" s="74"/>
      <c r="CTY3" s="74"/>
      <c r="CTZ3" s="74"/>
      <c r="CUA3" s="74"/>
      <c r="CUB3" s="74"/>
      <c r="CUC3" s="74"/>
      <c r="CUD3" s="74"/>
      <c r="CUE3" s="74"/>
      <c r="CUF3" s="74"/>
      <c r="CUG3" s="74"/>
      <c r="CUH3" s="74"/>
      <c r="CUI3" s="74"/>
      <c r="CUJ3" s="74"/>
      <c r="CUK3" s="74"/>
      <c r="CUL3" s="74"/>
      <c r="CUM3" s="74"/>
      <c r="CUN3" s="74"/>
      <c r="CUO3" s="74"/>
      <c r="CUP3" s="74"/>
      <c r="CUQ3" s="74"/>
      <c r="CUR3" s="74"/>
      <c r="CUS3" s="74"/>
      <c r="CUT3" s="74"/>
      <c r="CUU3" s="74"/>
      <c r="CUV3" s="74"/>
      <c r="CUW3" s="74"/>
      <c r="CUX3" s="74"/>
      <c r="CUY3" s="74"/>
      <c r="CUZ3" s="74"/>
      <c r="CVA3" s="74"/>
      <c r="CVB3" s="74"/>
      <c r="CVC3" s="74"/>
      <c r="CVD3" s="74"/>
      <c r="CVE3" s="74"/>
      <c r="CVF3" s="74"/>
      <c r="CVG3" s="74"/>
      <c r="CVH3" s="74"/>
      <c r="CVI3" s="74"/>
      <c r="CVJ3" s="74"/>
      <c r="CVK3" s="74"/>
      <c r="CVL3" s="74"/>
      <c r="CVM3" s="74"/>
      <c r="CVN3" s="74"/>
      <c r="CVO3" s="74"/>
      <c r="CVP3" s="74"/>
      <c r="CVQ3" s="74"/>
      <c r="CVR3" s="74"/>
      <c r="CVS3" s="74"/>
      <c r="CVT3" s="74"/>
      <c r="CVU3" s="74"/>
      <c r="CVV3" s="74"/>
      <c r="CVW3" s="74"/>
      <c r="CVX3" s="74"/>
      <c r="CVY3" s="74"/>
      <c r="CVZ3" s="74"/>
      <c r="CWA3" s="74"/>
      <c r="CWB3" s="74"/>
      <c r="CWC3" s="74"/>
      <c r="CWD3" s="74"/>
      <c r="CWE3" s="74"/>
      <c r="CWF3" s="74"/>
      <c r="CWG3" s="74"/>
      <c r="CWH3" s="74"/>
      <c r="CWI3" s="74"/>
      <c r="CWJ3" s="74"/>
      <c r="CWK3" s="74"/>
      <c r="CWL3" s="74"/>
      <c r="CWM3" s="74"/>
      <c r="CWN3" s="74"/>
      <c r="CWO3" s="74"/>
      <c r="CWP3" s="74"/>
      <c r="CWQ3" s="74"/>
      <c r="CWR3" s="74"/>
      <c r="CWS3" s="74"/>
      <c r="CWT3" s="74"/>
      <c r="CWU3" s="74"/>
      <c r="CWV3" s="74"/>
      <c r="CWW3" s="74"/>
      <c r="CWX3" s="74"/>
      <c r="CWY3" s="74"/>
      <c r="CWZ3" s="74"/>
      <c r="CXA3" s="74"/>
      <c r="CXB3" s="74"/>
      <c r="CXC3" s="74"/>
      <c r="CXD3" s="74"/>
      <c r="CXE3" s="74"/>
      <c r="CXF3" s="74"/>
      <c r="CXG3" s="74"/>
      <c r="CXH3" s="74"/>
      <c r="CXI3" s="74"/>
      <c r="CXJ3" s="74"/>
      <c r="CXK3" s="74"/>
      <c r="CXL3" s="74"/>
      <c r="CXM3" s="74"/>
      <c r="CXN3" s="74"/>
      <c r="CXO3" s="74"/>
      <c r="CXP3" s="74"/>
      <c r="CXQ3" s="74"/>
      <c r="CXR3" s="74"/>
      <c r="CXS3" s="74"/>
      <c r="CXT3" s="74"/>
      <c r="CXU3" s="74"/>
      <c r="CXV3" s="74"/>
      <c r="CXW3" s="74"/>
      <c r="CXX3" s="74"/>
      <c r="CXY3" s="74"/>
      <c r="CXZ3" s="74"/>
      <c r="CYA3" s="74"/>
      <c r="CYB3" s="74"/>
      <c r="CYC3" s="74"/>
      <c r="CYD3" s="74"/>
      <c r="CYE3" s="74"/>
      <c r="CYF3" s="74"/>
      <c r="CYG3" s="74"/>
      <c r="CYH3" s="74"/>
      <c r="CYI3" s="74"/>
      <c r="CYJ3" s="74"/>
      <c r="CYK3" s="74"/>
      <c r="CYL3" s="74"/>
      <c r="CYM3" s="74"/>
      <c r="CYN3" s="74"/>
      <c r="CYO3" s="74"/>
      <c r="CYP3" s="74"/>
      <c r="CYQ3" s="74"/>
      <c r="CYR3" s="74"/>
      <c r="CYS3" s="74"/>
      <c r="CYT3" s="74"/>
      <c r="CYU3" s="74"/>
      <c r="CYV3" s="74"/>
      <c r="CYW3" s="74"/>
      <c r="CYX3" s="74"/>
      <c r="CYY3" s="74"/>
      <c r="CYZ3" s="74"/>
      <c r="CZA3" s="74"/>
      <c r="CZB3" s="74"/>
      <c r="CZC3" s="74"/>
      <c r="CZD3" s="74"/>
      <c r="CZE3" s="74"/>
      <c r="CZF3" s="74"/>
      <c r="CZG3" s="74"/>
      <c r="CZH3" s="74"/>
      <c r="CZI3" s="74"/>
      <c r="CZJ3" s="74"/>
      <c r="CZK3" s="74"/>
      <c r="CZL3" s="74"/>
      <c r="CZM3" s="74"/>
      <c r="CZN3" s="74"/>
      <c r="CZO3" s="74"/>
      <c r="CZP3" s="74"/>
      <c r="CZQ3" s="74"/>
      <c r="CZR3" s="74"/>
      <c r="CZS3" s="74"/>
      <c r="CZT3" s="74"/>
      <c r="CZU3" s="74"/>
      <c r="CZV3" s="74"/>
      <c r="CZW3" s="74"/>
      <c r="CZX3" s="74"/>
      <c r="CZY3" s="74"/>
      <c r="CZZ3" s="74"/>
      <c r="DAA3" s="74"/>
      <c r="DAB3" s="74"/>
      <c r="DAC3" s="74"/>
      <c r="DAD3" s="74"/>
      <c r="DAE3" s="74"/>
      <c r="DAF3" s="74"/>
      <c r="DAG3" s="74"/>
      <c r="DAH3" s="74"/>
      <c r="DAI3" s="74"/>
      <c r="DAJ3" s="74"/>
      <c r="DAK3" s="74"/>
      <c r="DAL3" s="74"/>
      <c r="DAM3" s="74"/>
      <c r="DAN3" s="74"/>
      <c r="DAO3" s="74"/>
      <c r="DAP3" s="74"/>
      <c r="DAQ3" s="74"/>
      <c r="DAR3" s="74"/>
      <c r="DAS3" s="74"/>
      <c r="DAT3" s="74"/>
      <c r="DAU3" s="74"/>
      <c r="DAV3" s="74"/>
      <c r="DAW3" s="74"/>
      <c r="DAX3" s="74"/>
      <c r="DAY3" s="74"/>
      <c r="DAZ3" s="74"/>
      <c r="DBA3" s="74"/>
      <c r="DBB3" s="74"/>
      <c r="DBC3" s="74"/>
      <c r="DBD3" s="74"/>
      <c r="DBE3" s="74"/>
      <c r="DBF3" s="74"/>
      <c r="DBG3" s="74"/>
      <c r="DBH3" s="74"/>
      <c r="DBI3" s="74"/>
      <c r="DBJ3" s="74"/>
      <c r="DBK3" s="74"/>
      <c r="DBL3" s="74"/>
      <c r="DBM3" s="74"/>
      <c r="DBN3" s="74"/>
      <c r="DBO3" s="74"/>
      <c r="DBP3" s="74"/>
      <c r="DBQ3" s="74"/>
      <c r="DBR3" s="74"/>
      <c r="DBS3" s="74"/>
      <c r="DBT3" s="74"/>
      <c r="DBU3" s="74"/>
      <c r="DBV3" s="74"/>
      <c r="DBW3" s="74"/>
      <c r="DBX3" s="74"/>
      <c r="DBY3" s="74"/>
      <c r="DBZ3" s="74"/>
      <c r="DCA3" s="74"/>
      <c r="DCB3" s="74"/>
      <c r="DCC3" s="74"/>
      <c r="DCD3" s="74"/>
      <c r="DCE3" s="74"/>
      <c r="DCF3" s="74"/>
      <c r="DCG3" s="74"/>
      <c r="DCH3" s="74"/>
      <c r="DCI3" s="74"/>
      <c r="DCJ3" s="74"/>
      <c r="DCK3" s="74"/>
      <c r="DCL3" s="74"/>
      <c r="DCM3" s="74"/>
      <c r="DCN3" s="74"/>
      <c r="DCO3" s="74"/>
      <c r="DCP3" s="74"/>
      <c r="DCQ3" s="74"/>
      <c r="DCR3" s="74"/>
      <c r="DCS3" s="74"/>
      <c r="DCT3" s="74"/>
      <c r="DCU3" s="74"/>
      <c r="DCV3" s="74"/>
      <c r="DCW3" s="74"/>
      <c r="DCX3" s="74"/>
      <c r="DCY3" s="74"/>
      <c r="DCZ3" s="74"/>
      <c r="DDA3" s="74"/>
      <c r="DDB3" s="74"/>
      <c r="DDC3" s="74"/>
      <c r="DDD3" s="74"/>
      <c r="DDE3" s="74"/>
      <c r="DDF3" s="74"/>
      <c r="DDG3" s="74"/>
      <c r="DDH3" s="74"/>
      <c r="DDI3" s="74"/>
      <c r="DDJ3" s="74"/>
      <c r="DDK3" s="74"/>
      <c r="DDL3" s="74"/>
      <c r="DDM3" s="74"/>
      <c r="DDN3" s="74"/>
      <c r="DDO3" s="74"/>
      <c r="DDP3" s="74"/>
      <c r="DDQ3" s="74"/>
      <c r="DDR3" s="74"/>
      <c r="DDS3" s="74"/>
      <c r="DDT3" s="74"/>
      <c r="DDU3" s="74"/>
      <c r="DDV3" s="74"/>
      <c r="DDW3" s="74"/>
      <c r="DDX3" s="74"/>
      <c r="DDY3" s="74"/>
      <c r="DDZ3" s="74"/>
      <c r="DEA3" s="74"/>
      <c r="DEB3" s="74"/>
      <c r="DEC3" s="74"/>
      <c r="DED3" s="74"/>
      <c r="DEE3" s="74"/>
      <c r="DEF3" s="74"/>
      <c r="DEG3" s="74"/>
      <c r="DEH3" s="74"/>
      <c r="DEI3" s="74"/>
      <c r="DEJ3" s="74"/>
      <c r="DEK3" s="74"/>
      <c r="DEL3" s="74"/>
      <c r="DEM3" s="74"/>
      <c r="DEN3" s="74"/>
      <c r="DEO3" s="74"/>
      <c r="DEP3" s="74"/>
      <c r="DEQ3" s="74"/>
      <c r="DER3" s="74"/>
      <c r="DES3" s="74"/>
      <c r="DET3" s="74"/>
      <c r="DEU3" s="74"/>
      <c r="DEV3" s="74"/>
      <c r="DEW3" s="74"/>
      <c r="DEX3" s="74"/>
      <c r="DEY3" s="74"/>
      <c r="DEZ3" s="74"/>
      <c r="DFA3" s="74"/>
      <c r="DFB3" s="74"/>
      <c r="DFC3" s="74"/>
      <c r="DFD3" s="74"/>
      <c r="DFE3" s="74"/>
      <c r="DFF3" s="74"/>
      <c r="DFG3" s="74"/>
      <c r="DFH3" s="74"/>
      <c r="DFI3" s="74"/>
      <c r="DFJ3" s="74"/>
      <c r="DFK3" s="74"/>
      <c r="DFL3" s="74"/>
      <c r="DFM3" s="74"/>
      <c r="DFN3" s="74"/>
      <c r="DFO3" s="74"/>
      <c r="DFP3" s="74"/>
      <c r="DFQ3" s="74"/>
      <c r="DFR3" s="74"/>
      <c r="DFS3" s="74"/>
      <c r="DFT3" s="74"/>
      <c r="DFU3" s="74"/>
      <c r="DFV3" s="74"/>
      <c r="DFW3" s="74"/>
      <c r="DFX3" s="74"/>
      <c r="DFY3" s="74"/>
      <c r="DFZ3" s="74"/>
      <c r="DGA3" s="74"/>
      <c r="DGB3" s="74"/>
      <c r="DGC3" s="74"/>
      <c r="DGD3" s="74"/>
      <c r="DGE3" s="74"/>
      <c r="DGF3" s="74"/>
      <c r="DGG3" s="74"/>
      <c r="DGH3" s="74"/>
      <c r="DGI3" s="74"/>
      <c r="DGJ3" s="74"/>
      <c r="DGK3" s="74"/>
      <c r="DGL3" s="74"/>
      <c r="DGM3" s="74"/>
      <c r="DGN3" s="74"/>
      <c r="DGO3" s="74"/>
      <c r="DGP3" s="74"/>
      <c r="DGQ3" s="74"/>
      <c r="DGR3" s="74"/>
      <c r="DGS3" s="74"/>
      <c r="DGT3" s="74"/>
      <c r="DGU3" s="74"/>
      <c r="DGV3" s="74"/>
      <c r="DGW3" s="74"/>
      <c r="DGX3" s="74"/>
      <c r="DGY3" s="74"/>
      <c r="DGZ3" s="74"/>
      <c r="DHA3" s="74"/>
      <c r="DHB3" s="74"/>
      <c r="DHC3" s="74"/>
      <c r="DHD3" s="74"/>
      <c r="DHE3" s="74"/>
      <c r="DHF3" s="74"/>
      <c r="DHG3" s="74"/>
      <c r="DHH3" s="74"/>
      <c r="DHI3" s="74"/>
      <c r="DHJ3" s="74"/>
      <c r="DHK3" s="74"/>
      <c r="DHL3" s="74"/>
      <c r="DHM3" s="74"/>
      <c r="DHN3" s="74"/>
      <c r="DHO3" s="74"/>
      <c r="DHP3" s="74"/>
      <c r="DHQ3" s="74"/>
      <c r="DHR3" s="74"/>
      <c r="DHS3" s="74"/>
      <c r="DHT3" s="74"/>
      <c r="DHU3" s="74"/>
      <c r="DHV3" s="74"/>
      <c r="DHW3" s="74"/>
      <c r="DHX3" s="74"/>
      <c r="DHY3" s="74"/>
      <c r="DHZ3" s="74"/>
      <c r="DIA3" s="74"/>
      <c r="DIB3" s="74"/>
      <c r="DIC3" s="74"/>
      <c r="DID3" s="74"/>
      <c r="DIE3" s="74"/>
      <c r="DIF3" s="74"/>
      <c r="DIG3" s="74"/>
      <c r="DIH3" s="74"/>
      <c r="DII3" s="74"/>
      <c r="DIJ3" s="74"/>
      <c r="DIK3" s="74"/>
      <c r="DIL3" s="74"/>
      <c r="DIM3" s="74"/>
      <c r="DIN3" s="74"/>
      <c r="DIO3" s="74"/>
      <c r="DIP3" s="74"/>
      <c r="DIQ3" s="74"/>
      <c r="DIR3" s="74"/>
      <c r="DIS3" s="74"/>
      <c r="DIT3" s="74"/>
      <c r="DIU3" s="74"/>
      <c r="DIV3" s="74"/>
      <c r="DIW3" s="74"/>
      <c r="DIX3" s="74"/>
      <c r="DIY3" s="74"/>
      <c r="DIZ3" s="74"/>
      <c r="DJA3" s="74"/>
      <c r="DJB3" s="74"/>
      <c r="DJC3" s="74"/>
      <c r="DJD3" s="74"/>
      <c r="DJE3" s="74"/>
      <c r="DJF3" s="74"/>
      <c r="DJG3" s="74"/>
      <c r="DJH3" s="74"/>
      <c r="DJI3" s="74"/>
      <c r="DJJ3" s="74"/>
      <c r="DJK3" s="74"/>
      <c r="DJL3" s="74"/>
      <c r="DJM3" s="74"/>
      <c r="DJN3" s="74"/>
      <c r="DJO3" s="74"/>
      <c r="DJP3" s="74"/>
      <c r="DJQ3" s="74"/>
      <c r="DJR3" s="74"/>
      <c r="DJS3" s="74"/>
      <c r="DJT3" s="74"/>
      <c r="DJU3" s="74"/>
      <c r="DJV3" s="74"/>
      <c r="DJW3" s="74"/>
      <c r="DJX3" s="74"/>
      <c r="DJY3" s="74"/>
      <c r="DJZ3" s="74"/>
      <c r="DKA3" s="74"/>
      <c r="DKB3" s="74"/>
      <c r="DKC3" s="74"/>
      <c r="DKD3" s="74"/>
      <c r="DKE3" s="74"/>
      <c r="DKF3" s="74"/>
      <c r="DKG3" s="74"/>
      <c r="DKH3" s="74"/>
      <c r="DKI3" s="74"/>
      <c r="DKJ3" s="74"/>
      <c r="DKK3" s="74"/>
      <c r="DKL3" s="74"/>
      <c r="DKM3" s="74"/>
      <c r="DKN3" s="74"/>
      <c r="DKO3" s="74"/>
      <c r="DKP3" s="74"/>
      <c r="DKQ3" s="74"/>
      <c r="DKR3" s="74"/>
      <c r="DKS3" s="74"/>
      <c r="DKT3" s="74"/>
      <c r="DKU3" s="74"/>
      <c r="DKV3" s="74"/>
      <c r="DKW3" s="74"/>
      <c r="DKX3" s="74"/>
      <c r="DKY3" s="74"/>
      <c r="DKZ3" s="74"/>
      <c r="DLA3" s="74"/>
      <c r="DLB3" s="74"/>
      <c r="DLC3" s="74"/>
      <c r="DLD3" s="74"/>
      <c r="DLE3" s="74"/>
      <c r="DLF3" s="74"/>
      <c r="DLG3" s="74"/>
      <c r="DLH3" s="74"/>
      <c r="DLI3" s="74"/>
      <c r="DLJ3" s="74"/>
      <c r="DLK3" s="74"/>
      <c r="DLL3" s="74"/>
      <c r="DLM3" s="74"/>
      <c r="DLN3" s="74"/>
      <c r="DLO3" s="74"/>
      <c r="DLP3" s="74"/>
      <c r="DLQ3" s="74"/>
      <c r="DLR3" s="74"/>
      <c r="DLS3" s="74"/>
      <c r="DLT3" s="74"/>
      <c r="DLU3" s="74"/>
      <c r="DLV3" s="74"/>
      <c r="DLW3" s="74"/>
      <c r="DLX3" s="74"/>
      <c r="DLY3" s="74"/>
      <c r="DLZ3" s="74"/>
      <c r="DMA3" s="74"/>
      <c r="DMB3" s="74"/>
      <c r="DMC3" s="74"/>
      <c r="DMD3" s="74"/>
      <c r="DME3" s="74"/>
      <c r="DMF3" s="74"/>
      <c r="DMG3" s="74"/>
      <c r="DMH3" s="74"/>
      <c r="DMI3" s="74"/>
      <c r="DMJ3" s="74"/>
      <c r="DMK3" s="74"/>
      <c r="DML3" s="74"/>
      <c r="DMM3" s="74"/>
      <c r="DMN3" s="74"/>
      <c r="DMO3" s="74"/>
      <c r="DMP3" s="74"/>
      <c r="DMQ3" s="74"/>
      <c r="DMR3" s="74"/>
      <c r="DMS3" s="74"/>
      <c r="DMT3" s="74"/>
      <c r="DMU3" s="74"/>
      <c r="DMV3" s="74"/>
      <c r="DMW3" s="74"/>
      <c r="DMX3" s="74"/>
      <c r="DMY3" s="74"/>
      <c r="DMZ3" s="74"/>
      <c r="DNA3" s="74"/>
      <c r="DNB3" s="74"/>
      <c r="DNC3" s="74"/>
      <c r="DND3" s="74"/>
      <c r="DNE3" s="74"/>
      <c r="DNF3" s="74"/>
      <c r="DNG3" s="74"/>
      <c r="DNH3" s="74"/>
      <c r="DNI3" s="74"/>
      <c r="DNJ3" s="74"/>
      <c r="DNK3" s="74"/>
      <c r="DNL3" s="74"/>
      <c r="DNM3" s="74"/>
      <c r="DNN3" s="74"/>
      <c r="DNO3" s="74"/>
      <c r="DNP3" s="74"/>
      <c r="DNQ3" s="74"/>
      <c r="DNR3" s="74"/>
      <c r="DNS3" s="74"/>
      <c r="DNT3" s="74"/>
      <c r="DNU3" s="74"/>
      <c r="DNV3" s="74"/>
      <c r="DNW3" s="74"/>
      <c r="DNX3" s="74"/>
      <c r="DNY3" s="74"/>
      <c r="DNZ3" s="74"/>
      <c r="DOA3" s="74"/>
      <c r="DOB3" s="74"/>
      <c r="DOC3" s="74"/>
      <c r="DOD3" s="74"/>
      <c r="DOE3" s="74"/>
      <c r="DOF3" s="74"/>
      <c r="DOG3" s="74"/>
      <c r="DOH3" s="74"/>
      <c r="DOI3" s="74"/>
      <c r="DOJ3" s="74"/>
      <c r="DOK3" s="74"/>
      <c r="DOL3" s="74"/>
      <c r="DOM3" s="74"/>
      <c r="DON3" s="74"/>
      <c r="DOO3" s="74"/>
      <c r="DOP3" s="74"/>
      <c r="DOQ3" s="74"/>
      <c r="DOR3" s="74"/>
      <c r="DOS3" s="74"/>
      <c r="DOT3" s="74"/>
      <c r="DOU3" s="74"/>
      <c r="DOV3" s="74"/>
      <c r="DOW3" s="74"/>
      <c r="DOX3" s="74"/>
      <c r="DOY3" s="74"/>
      <c r="DOZ3" s="74"/>
      <c r="DPA3" s="74"/>
      <c r="DPB3" s="74"/>
      <c r="DPC3" s="74"/>
      <c r="DPD3" s="74"/>
      <c r="DPE3" s="74"/>
      <c r="DPF3" s="74"/>
      <c r="DPG3" s="74"/>
      <c r="DPH3" s="74"/>
      <c r="DPI3" s="74"/>
      <c r="DPJ3" s="74"/>
      <c r="DPK3" s="74"/>
      <c r="DPL3" s="74"/>
      <c r="DPM3" s="74"/>
      <c r="DPN3" s="74"/>
      <c r="DPO3" s="74"/>
      <c r="DPP3" s="74"/>
      <c r="DPQ3" s="74"/>
      <c r="DPR3" s="74"/>
      <c r="DPS3" s="74"/>
      <c r="DPT3" s="74"/>
      <c r="DPU3" s="74"/>
      <c r="DPV3" s="74"/>
      <c r="DPW3" s="74"/>
      <c r="DPX3" s="74"/>
      <c r="DPY3" s="74"/>
      <c r="DPZ3" s="74"/>
      <c r="DQA3" s="74"/>
      <c r="DQB3" s="74"/>
      <c r="DQC3" s="74"/>
      <c r="DQD3" s="74"/>
      <c r="DQE3" s="74"/>
      <c r="DQF3" s="74"/>
      <c r="DQG3" s="74"/>
      <c r="DQH3" s="74"/>
      <c r="DQI3" s="74"/>
      <c r="DQJ3" s="74"/>
      <c r="DQK3" s="74"/>
      <c r="DQL3" s="74"/>
      <c r="DQM3" s="74"/>
      <c r="DQN3" s="74"/>
      <c r="DQO3" s="74"/>
      <c r="DQP3" s="74"/>
      <c r="DQQ3" s="74"/>
      <c r="DQR3" s="74"/>
      <c r="DQS3" s="74"/>
      <c r="DQT3" s="74"/>
      <c r="DQU3" s="74"/>
      <c r="DQV3" s="74"/>
      <c r="DQW3" s="74"/>
      <c r="DQX3" s="74"/>
      <c r="DQY3" s="74"/>
      <c r="DQZ3" s="74"/>
      <c r="DRA3" s="74"/>
      <c r="DRB3" s="74"/>
      <c r="DRC3" s="74"/>
      <c r="DRD3" s="74"/>
      <c r="DRE3" s="74"/>
      <c r="DRF3" s="74"/>
      <c r="DRG3" s="74"/>
      <c r="DRH3" s="74"/>
      <c r="DRI3" s="74"/>
      <c r="DRJ3" s="74"/>
      <c r="DRK3" s="74"/>
      <c r="DRL3" s="74"/>
      <c r="DRM3" s="74"/>
      <c r="DRN3" s="74"/>
      <c r="DRO3" s="74"/>
      <c r="DRP3" s="74"/>
      <c r="DRQ3" s="74"/>
      <c r="DRR3" s="74"/>
      <c r="DRS3" s="74"/>
      <c r="DRT3" s="74"/>
      <c r="DRU3" s="74"/>
      <c r="DRV3" s="74"/>
      <c r="DRW3" s="74"/>
      <c r="DRX3" s="74"/>
      <c r="DRY3" s="74"/>
      <c r="DRZ3" s="74"/>
      <c r="DSA3" s="74"/>
      <c r="DSB3" s="74"/>
      <c r="DSC3" s="74"/>
      <c r="DSD3" s="74"/>
      <c r="DSE3" s="74"/>
      <c r="DSF3" s="74"/>
      <c r="DSG3" s="74"/>
      <c r="DSH3" s="74"/>
      <c r="DSI3" s="74"/>
      <c r="DSJ3" s="74"/>
      <c r="DSK3" s="74"/>
      <c r="DSL3" s="74"/>
      <c r="DSM3" s="74"/>
      <c r="DSN3" s="74"/>
      <c r="DSO3" s="74"/>
      <c r="DSP3" s="74"/>
      <c r="DSQ3" s="74"/>
      <c r="DSR3" s="74"/>
      <c r="DSS3" s="74"/>
      <c r="DST3" s="74"/>
      <c r="DSU3" s="74"/>
      <c r="DSV3" s="74"/>
      <c r="DSW3" s="74"/>
      <c r="DSX3" s="74"/>
      <c r="DSY3" s="74"/>
      <c r="DSZ3" s="74"/>
      <c r="DTA3" s="74"/>
      <c r="DTB3" s="74"/>
      <c r="DTC3" s="74"/>
      <c r="DTD3" s="74"/>
      <c r="DTE3" s="74"/>
      <c r="DTF3" s="74"/>
      <c r="DTG3" s="74"/>
      <c r="DTH3" s="74"/>
      <c r="DTI3" s="74"/>
      <c r="DTJ3" s="74"/>
      <c r="DTK3" s="74"/>
      <c r="DTL3" s="74"/>
      <c r="DTM3" s="74"/>
      <c r="DTN3" s="74"/>
      <c r="DTO3" s="74"/>
      <c r="DTP3" s="74"/>
      <c r="DTQ3" s="74"/>
      <c r="DTR3" s="74"/>
      <c r="DTS3" s="74"/>
      <c r="DTT3" s="74"/>
      <c r="DTU3" s="74"/>
      <c r="DTV3" s="74"/>
      <c r="DTW3" s="74"/>
      <c r="DTX3" s="74"/>
      <c r="DTY3" s="74"/>
      <c r="DTZ3" s="74"/>
      <c r="DUA3" s="74"/>
      <c r="DUB3" s="74"/>
      <c r="DUC3" s="74"/>
      <c r="DUD3" s="74"/>
      <c r="DUE3" s="74"/>
      <c r="DUF3" s="74"/>
      <c r="DUG3" s="74"/>
      <c r="DUH3" s="74"/>
      <c r="DUI3" s="74"/>
      <c r="DUJ3" s="74"/>
      <c r="DUK3" s="74"/>
      <c r="DUL3" s="74"/>
      <c r="DUM3" s="74"/>
      <c r="DUN3" s="74"/>
      <c r="DUO3" s="74"/>
      <c r="DUP3" s="74"/>
      <c r="DUQ3" s="74"/>
      <c r="DUR3" s="74"/>
      <c r="DUS3" s="74"/>
      <c r="DUT3" s="74"/>
      <c r="DUU3" s="74"/>
      <c r="DUV3" s="74"/>
      <c r="DUW3" s="74"/>
      <c r="DUX3" s="74"/>
      <c r="DUY3" s="74"/>
      <c r="DUZ3" s="74"/>
      <c r="DVA3" s="74"/>
      <c r="DVB3" s="74"/>
      <c r="DVC3" s="74"/>
      <c r="DVD3" s="74"/>
      <c r="DVE3" s="74"/>
      <c r="DVF3" s="74"/>
      <c r="DVG3" s="74"/>
      <c r="DVH3" s="74"/>
      <c r="DVI3" s="74"/>
      <c r="DVJ3" s="74"/>
      <c r="DVK3" s="74"/>
      <c r="DVL3" s="74"/>
      <c r="DVM3" s="74"/>
      <c r="DVN3" s="74"/>
      <c r="DVO3" s="74"/>
      <c r="DVP3" s="74"/>
      <c r="DVQ3" s="74"/>
      <c r="DVR3" s="74"/>
      <c r="DVS3" s="74"/>
      <c r="DVT3" s="74"/>
      <c r="DVU3" s="74"/>
      <c r="DVV3" s="74"/>
      <c r="DVW3" s="74"/>
      <c r="DVX3" s="74"/>
      <c r="DVY3" s="74"/>
      <c r="DVZ3" s="74"/>
      <c r="DWA3" s="74"/>
      <c r="DWB3" s="74"/>
      <c r="DWC3" s="74"/>
      <c r="DWD3" s="74"/>
      <c r="DWE3" s="74"/>
      <c r="DWF3" s="74"/>
      <c r="DWG3" s="74"/>
      <c r="DWH3" s="74"/>
      <c r="DWI3" s="74"/>
      <c r="DWJ3" s="74"/>
      <c r="DWK3" s="74"/>
      <c r="DWL3" s="74"/>
      <c r="DWM3" s="74"/>
      <c r="DWN3" s="74"/>
      <c r="DWO3" s="74"/>
      <c r="DWP3" s="74"/>
      <c r="DWQ3" s="74"/>
      <c r="DWR3" s="74"/>
      <c r="DWS3" s="74"/>
      <c r="DWT3" s="74"/>
      <c r="DWU3" s="74"/>
      <c r="DWV3" s="74"/>
      <c r="DWW3" s="74"/>
      <c r="DWX3" s="74"/>
      <c r="DWY3" s="74"/>
      <c r="DWZ3" s="74"/>
      <c r="DXA3" s="74"/>
      <c r="DXB3" s="74"/>
      <c r="DXC3" s="74"/>
      <c r="DXD3" s="74"/>
      <c r="DXE3" s="74"/>
      <c r="DXF3" s="74"/>
      <c r="DXG3" s="74"/>
      <c r="DXH3" s="74"/>
      <c r="DXI3" s="74"/>
      <c r="DXJ3" s="74"/>
      <c r="DXK3" s="74"/>
      <c r="DXL3" s="74"/>
      <c r="DXM3" s="74"/>
      <c r="DXN3" s="74"/>
      <c r="DXO3" s="74"/>
      <c r="DXP3" s="74"/>
      <c r="DXQ3" s="74"/>
      <c r="DXR3" s="74"/>
      <c r="DXS3" s="74"/>
      <c r="DXT3" s="74"/>
      <c r="DXU3" s="74"/>
      <c r="DXV3" s="74"/>
      <c r="DXW3" s="74"/>
      <c r="DXX3" s="74"/>
      <c r="DXY3" s="74"/>
      <c r="DXZ3" s="74"/>
      <c r="DYA3" s="74"/>
      <c r="DYB3" s="74"/>
      <c r="DYC3" s="74"/>
      <c r="DYD3" s="74"/>
      <c r="DYE3" s="74"/>
      <c r="DYF3" s="74"/>
      <c r="DYG3" s="74"/>
      <c r="DYH3" s="74"/>
      <c r="DYI3" s="74"/>
      <c r="DYJ3" s="74"/>
      <c r="DYK3" s="74"/>
      <c r="DYL3" s="74"/>
      <c r="DYM3" s="74"/>
      <c r="DYN3" s="74"/>
      <c r="DYO3" s="74"/>
      <c r="DYP3" s="74"/>
      <c r="DYQ3" s="74"/>
      <c r="DYR3" s="74"/>
      <c r="DYS3" s="74"/>
      <c r="DYT3" s="74"/>
      <c r="DYU3" s="74"/>
      <c r="DYV3" s="74"/>
      <c r="DYW3" s="74"/>
      <c r="DYX3" s="74"/>
      <c r="DYY3" s="74"/>
      <c r="DYZ3" s="74"/>
      <c r="DZA3" s="74"/>
      <c r="DZB3" s="74"/>
      <c r="DZC3" s="74"/>
      <c r="DZD3" s="74"/>
      <c r="DZE3" s="74"/>
      <c r="DZF3" s="74"/>
      <c r="DZG3" s="74"/>
      <c r="DZH3" s="74"/>
      <c r="DZI3" s="74"/>
      <c r="DZJ3" s="74"/>
      <c r="DZK3" s="74"/>
      <c r="DZL3" s="74"/>
      <c r="DZM3" s="74"/>
      <c r="DZN3" s="74"/>
      <c r="DZO3" s="74"/>
      <c r="DZP3" s="74"/>
      <c r="DZQ3" s="74"/>
      <c r="DZR3" s="74"/>
      <c r="DZS3" s="74"/>
      <c r="DZT3" s="74"/>
      <c r="DZU3" s="74"/>
      <c r="DZV3" s="74"/>
      <c r="DZW3" s="74"/>
      <c r="DZX3" s="74"/>
      <c r="DZY3" s="74"/>
      <c r="DZZ3" s="74"/>
      <c r="EAA3" s="74"/>
      <c r="EAB3" s="74"/>
      <c r="EAC3" s="74"/>
      <c r="EAD3" s="74"/>
      <c r="EAE3" s="74"/>
      <c r="EAF3" s="74"/>
      <c r="EAG3" s="74"/>
      <c r="EAH3" s="74"/>
      <c r="EAI3" s="74"/>
      <c r="EAJ3" s="74"/>
      <c r="EAK3" s="74"/>
      <c r="EAL3" s="74"/>
      <c r="EAM3" s="74"/>
      <c r="EAN3" s="74"/>
      <c r="EAO3" s="74"/>
      <c r="EAP3" s="74"/>
      <c r="EAQ3" s="74"/>
      <c r="EAR3" s="74"/>
      <c r="EAS3" s="74"/>
      <c r="EAT3" s="74"/>
      <c r="EAU3" s="74"/>
      <c r="EAV3" s="74"/>
      <c r="EAW3" s="74"/>
      <c r="EAX3" s="74"/>
      <c r="EAY3" s="74"/>
      <c r="EAZ3" s="74"/>
      <c r="EBA3" s="74"/>
      <c r="EBB3" s="74"/>
      <c r="EBC3" s="74"/>
      <c r="EBD3" s="74"/>
      <c r="EBE3" s="74"/>
      <c r="EBF3" s="74"/>
      <c r="EBG3" s="74"/>
      <c r="EBH3" s="74"/>
      <c r="EBI3" s="74"/>
      <c r="EBJ3" s="74"/>
      <c r="EBK3" s="74"/>
      <c r="EBL3" s="74"/>
      <c r="EBM3" s="74"/>
      <c r="EBN3" s="74"/>
      <c r="EBO3" s="74"/>
      <c r="EBP3" s="74"/>
      <c r="EBQ3" s="74"/>
      <c r="EBR3" s="74"/>
      <c r="EBS3" s="74"/>
      <c r="EBT3" s="74"/>
      <c r="EBU3" s="74"/>
      <c r="EBV3" s="74"/>
      <c r="EBW3" s="74"/>
      <c r="EBX3" s="74"/>
      <c r="EBY3" s="74"/>
      <c r="EBZ3" s="74"/>
      <c r="ECA3" s="74"/>
      <c r="ECB3" s="74"/>
      <c r="ECC3" s="74"/>
      <c r="ECD3" s="74"/>
      <c r="ECE3" s="74"/>
      <c r="ECF3" s="74"/>
      <c r="ECG3" s="74"/>
      <c r="ECH3" s="74"/>
      <c r="ECI3" s="74"/>
      <c r="ECJ3" s="74"/>
      <c r="ECK3" s="74"/>
      <c r="ECL3" s="74"/>
      <c r="ECM3" s="74"/>
      <c r="ECN3" s="74"/>
      <c r="ECO3" s="74"/>
      <c r="ECP3" s="74"/>
      <c r="ECQ3" s="74"/>
      <c r="ECR3" s="74"/>
      <c r="ECS3" s="74"/>
      <c r="ECT3" s="74"/>
      <c r="ECU3" s="74"/>
      <c r="ECV3" s="74"/>
      <c r="ECW3" s="74"/>
      <c r="ECX3" s="74"/>
      <c r="ECY3" s="74"/>
      <c r="ECZ3" s="74"/>
      <c r="EDA3" s="74"/>
      <c r="EDB3" s="74"/>
      <c r="EDC3" s="74"/>
      <c r="EDD3" s="74"/>
      <c r="EDE3" s="74"/>
      <c r="EDF3" s="74"/>
      <c r="EDG3" s="74"/>
      <c r="EDH3" s="74"/>
      <c r="EDI3" s="74"/>
      <c r="EDJ3" s="74"/>
      <c r="EDK3" s="74"/>
      <c r="EDL3" s="74"/>
      <c r="EDM3" s="74"/>
      <c r="EDN3" s="74"/>
      <c r="EDO3" s="74"/>
      <c r="EDP3" s="74"/>
      <c r="EDQ3" s="74"/>
      <c r="EDR3" s="74"/>
      <c r="EDS3" s="74"/>
      <c r="EDT3" s="74"/>
      <c r="EDU3" s="74"/>
      <c r="EDV3" s="74"/>
      <c r="EDW3" s="74"/>
      <c r="EDX3" s="74"/>
      <c r="EDY3" s="74"/>
      <c r="EDZ3" s="74"/>
      <c r="EEA3" s="74"/>
      <c r="EEB3" s="74"/>
      <c r="EEC3" s="74"/>
      <c r="EED3" s="74"/>
      <c r="EEE3" s="74"/>
      <c r="EEF3" s="74"/>
      <c r="EEG3" s="74"/>
      <c r="EEH3" s="74"/>
      <c r="EEI3" s="74"/>
      <c r="EEJ3" s="74"/>
      <c r="EEK3" s="74"/>
      <c r="EEL3" s="74"/>
      <c r="EEM3" s="74"/>
      <c r="EEN3" s="74"/>
      <c r="EEO3" s="74"/>
      <c r="EEP3" s="74"/>
      <c r="EEQ3" s="74"/>
      <c r="EER3" s="74"/>
      <c r="EES3" s="74"/>
      <c r="EET3" s="74"/>
      <c r="EEU3" s="74"/>
      <c r="EEV3" s="74"/>
      <c r="EEW3" s="74"/>
      <c r="EEX3" s="74"/>
      <c r="EEY3" s="74"/>
      <c r="EEZ3" s="74"/>
      <c r="EFA3" s="74"/>
      <c r="EFB3" s="74"/>
      <c r="EFC3" s="74"/>
      <c r="EFD3" s="74"/>
      <c r="EFE3" s="74"/>
      <c r="EFF3" s="74"/>
      <c r="EFG3" s="74"/>
      <c r="EFH3" s="74"/>
      <c r="EFI3" s="74"/>
      <c r="EFJ3" s="74"/>
      <c r="EFK3" s="74"/>
      <c r="EFL3" s="74"/>
      <c r="EFM3" s="74"/>
      <c r="EFN3" s="74"/>
      <c r="EFO3" s="74"/>
      <c r="EFP3" s="74"/>
      <c r="EFQ3" s="74"/>
      <c r="EFR3" s="74"/>
      <c r="EFS3" s="74"/>
      <c r="EFT3" s="74"/>
      <c r="EFU3" s="74"/>
      <c r="EFV3" s="74"/>
      <c r="EFW3" s="74"/>
      <c r="EFX3" s="74"/>
      <c r="EFY3" s="74"/>
      <c r="EFZ3" s="74"/>
      <c r="EGA3" s="74"/>
      <c r="EGB3" s="74"/>
      <c r="EGC3" s="74"/>
      <c r="EGD3" s="74"/>
      <c r="EGE3" s="74"/>
      <c r="EGF3" s="74"/>
      <c r="EGG3" s="74"/>
      <c r="EGH3" s="74"/>
      <c r="EGI3" s="74"/>
      <c r="EGJ3" s="74"/>
      <c r="EGK3" s="74"/>
      <c r="EGL3" s="74"/>
      <c r="EGM3" s="74"/>
      <c r="EGN3" s="74"/>
      <c r="EGO3" s="74"/>
      <c r="EGP3" s="74"/>
      <c r="EGQ3" s="74"/>
      <c r="EGR3" s="74"/>
      <c r="EGS3" s="74"/>
      <c r="EGT3" s="74"/>
      <c r="EGU3" s="74"/>
      <c r="EGV3" s="74"/>
      <c r="EGW3" s="74"/>
      <c r="EGX3" s="74"/>
      <c r="EGY3" s="74"/>
      <c r="EGZ3" s="74"/>
      <c r="EHA3" s="74"/>
      <c r="EHB3" s="74"/>
      <c r="EHC3" s="74"/>
      <c r="EHD3" s="74"/>
      <c r="EHE3" s="74"/>
      <c r="EHF3" s="74"/>
      <c r="EHG3" s="74"/>
      <c r="EHH3" s="74"/>
      <c r="EHI3" s="74"/>
      <c r="EHJ3" s="74"/>
      <c r="EHK3" s="74"/>
      <c r="EHL3" s="74"/>
      <c r="EHM3" s="74"/>
      <c r="EHN3" s="74"/>
      <c r="EHO3" s="74"/>
      <c r="EHP3" s="74"/>
      <c r="EHQ3" s="74"/>
      <c r="EHR3" s="74"/>
      <c r="EHS3" s="74"/>
      <c r="EHT3" s="74"/>
      <c r="EHU3" s="74"/>
      <c r="EHV3" s="74"/>
      <c r="EHW3" s="74"/>
      <c r="EHX3" s="74"/>
      <c r="EHY3" s="74"/>
      <c r="EHZ3" s="74"/>
      <c r="EIA3" s="74"/>
      <c r="EIB3" s="74"/>
      <c r="EIC3" s="74"/>
      <c r="EID3" s="74"/>
      <c r="EIE3" s="74"/>
      <c r="EIF3" s="74"/>
      <c r="EIG3" s="74"/>
      <c r="EIH3" s="74"/>
      <c r="EII3" s="74"/>
      <c r="EIJ3" s="74"/>
      <c r="EIK3" s="74"/>
      <c r="EIL3" s="74"/>
      <c r="EIM3" s="74"/>
      <c r="EIN3" s="74"/>
      <c r="EIO3" s="74"/>
      <c r="EIP3" s="74"/>
      <c r="EIQ3" s="74"/>
      <c r="EIR3" s="74"/>
      <c r="EIS3" s="74"/>
      <c r="EIT3" s="74"/>
      <c r="EIU3" s="74"/>
      <c r="EIV3" s="74"/>
      <c r="EIW3" s="74"/>
      <c r="EIX3" s="74"/>
      <c r="EIY3" s="74"/>
      <c r="EIZ3" s="74"/>
      <c r="EJA3" s="74"/>
      <c r="EJB3" s="74"/>
      <c r="EJC3" s="74"/>
      <c r="EJD3" s="74"/>
      <c r="EJE3" s="74"/>
      <c r="EJF3" s="74"/>
      <c r="EJG3" s="74"/>
      <c r="EJH3" s="74"/>
      <c r="EJI3" s="74"/>
      <c r="EJJ3" s="74"/>
      <c r="EJK3" s="74"/>
      <c r="EJL3" s="74"/>
      <c r="EJM3" s="74"/>
      <c r="EJN3" s="74"/>
      <c r="EJO3" s="74"/>
      <c r="EJP3" s="74"/>
      <c r="EJQ3" s="74"/>
      <c r="EJR3" s="74"/>
      <c r="EJS3" s="74"/>
      <c r="EJT3" s="74"/>
      <c r="EJU3" s="74"/>
      <c r="EJV3" s="74"/>
      <c r="EJW3" s="74"/>
      <c r="EJX3" s="74"/>
      <c r="EJY3" s="74"/>
      <c r="EJZ3" s="74"/>
      <c r="EKA3" s="74"/>
      <c r="EKB3" s="74"/>
      <c r="EKC3" s="74"/>
      <c r="EKD3" s="74"/>
      <c r="EKE3" s="74"/>
      <c r="EKF3" s="74"/>
      <c r="EKG3" s="74"/>
      <c r="EKH3" s="74"/>
      <c r="EKI3" s="74"/>
      <c r="EKJ3" s="74"/>
      <c r="EKK3" s="74"/>
      <c r="EKL3" s="74"/>
      <c r="EKM3" s="74"/>
      <c r="EKN3" s="74"/>
      <c r="EKO3" s="74"/>
      <c r="EKP3" s="74"/>
      <c r="EKQ3" s="74"/>
      <c r="EKR3" s="74"/>
      <c r="EKS3" s="74"/>
      <c r="EKT3" s="74"/>
      <c r="EKU3" s="74"/>
      <c r="EKV3" s="74"/>
      <c r="EKW3" s="74"/>
      <c r="EKX3" s="74"/>
      <c r="EKY3" s="74"/>
      <c r="EKZ3" s="74"/>
      <c r="ELA3" s="74"/>
      <c r="ELB3" s="74"/>
      <c r="ELC3" s="74"/>
      <c r="ELD3" s="74"/>
      <c r="ELE3" s="74"/>
      <c r="ELF3" s="74"/>
      <c r="ELG3" s="74"/>
      <c r="ELH3" s="74"/>
      <c r="ELI3" s="74"/>
      <c r="ELJ3" s="74"/>
      <c r="ELK3" s="74"/>
      <c r="ELL3" s="74"/>
      <c r="ELM3" s="74"/>
      <c r="ELN3" s="74"/>
      <c r="ELO3" s="74"/>
      <c r="ELP3" s="74"/>
      <c r="ELQ3" s="74"/>
      <c r="ELR3" s="74"/>
      <c r="ELS3" s="74"/>
      <c r="ELT3" s="74"/>
      <c r="ELU3" s="74"/>
      <c r="ELV3" s="74"/>
      <c r="ELW3" s="74"/>
      <c r="ELX3" s="74"/>
      <c r="ELY3" s="74"/>
      <c r="ELZ3" s="74"/>
      <c r="EMA3" s="74"/>
      <c r="EMB3" s="74"/>
      <c r="EMC3" s="74"/>
      <c r="EMD3" s="74"/>
      <c r="EME3" s="74"/>
      <c r="EMF3" s="74"/>
      <c r="EMG3" s="74"/>
      <c r="EMH3" s="74"/>
      <c r="EMI3" s="74"/>
      <c r="EMJ3" s="74"/>
      <c r="EMK3" s="74"/>
      <c r="EML3" s="74"/>
      <c r="EMM3" s="74"/>
      <c r="EMN3" s="74"/>
      <c r="EMO3" s="74"/>
      <c r="EMP3" s="74"/>
      <c r="EMQ3" s="74"/>
      <c r="EMR3" s="74"/>
      <c r="EMS3" s="74"/>
      <c r="EMT3" s="74"/>
      <c r="EMU3" s="74"/>
      <c r="EMV3" s="74"/>
      <c r="EMW3" s="74"/>
      <c r="EMX3" s="74"/>
      <c r="EMY3" s="74"/>
      <c r="EMZ3" s="74"/>
      <c r="ENA3" s="74"/>
      <c r="ENB3" s="74"/>
      <c r="ENC3" s="74"/>
      <c r="END3" s="74"/>
      <c r="ENE3" s="74"/>
      <c r="ENF3" s="74"/>
      <c r="ENG3" s="74"/>
      <c r="ENH3" s="74"/>
      <c r="ENI3" s="74"/>
      <c r="ENJ3" s="74"/>
      <c r="ENK3" s="74"/>
      <c r="ENL3" s="74"/>
      <c r="ENM3" s="74"/>
      <c r="ENN3" s="74"/>
      <c r="ENO3" s="74"/>
      <c r="ENP3" s="74"/>
      <c r="ENQ3" s="74"/>
      <c r="ENR3" s="74"/>
      <c r="ENS3" s="74"/>
      <c r="ENT3" s="74"/>
      <c r="ENU3" s="74"/>
      <c r="ENV3" s="74"/>
      <c r="ENW3" s="74"/>
      <c r="ENX3" s="74"/>
      <c r="ENY3" s="74"/>
      <c r="ENZ3" s="74"/>
      <c r="EOA3" s="74"/>
      <c r="EOB3" s="74"/>
      <c r="EOC3" s="74"/>
      <c r="EOD3" s="74"/>
      <c r="EOE3" s="74"/>
      <c r="EOF3" s="74"/>
      <c r="EOG3" s="74"/>
      <c r="EOH3" s="74"/>
      <c r="EOI3" s="74"/>
      <c r="EOJ3" s="74"/>
      <c r="EOK3" s="74"/>
      <c r="EOL3" s="74"/>
      <c r="EOM3" s="74"/>
      <c r="EON3" s="74"/>
      <c r="EOO3" s="74"/>
      <c r="EOP3" s="74"/>
      <c r="EOQ3" s="74"/>
      <c r="EOR3" s="74"/>
      <c r="EOS3" s="74"/>
      <c r="EOT3" s="74"/>
      <c r="EOU3" s="74"/>
      <c r="EOV3" s="74"/>
      <c r="EOW3" s="74"/>
      <c r="EOX3" s="74"/>
      <c r="EOY3" s="74"/>
      <c r="EOZ3" s="74"/>
      <c r="EPA3" s="74"/>
      <c r="EPB3" s="74"/>
      <c r="EPC3" s="74"/>
      <c r="EPD3" s="74"/>
      <c r="EPE3" s="74"/>
      <c r="EPF3" s="74"/>
      <c r="EPG3" s="74"/>
      <c r="EPH3" s="74"/>
      <c r="EPI3" s="74"/>
      <c r="EPJ3" s="74"/>
      <c r="EPK3" s="74"/>
      <c r="EPL3" s="74"/>
      <c r="EPM3" s="74"/>
      <c r="EPN3" s="74"/>
      <c r="EPO3" s="74"/>
      <c r="EPP3" s="74"/>
      <c r="EPQ3" s="74"/>
      <c r="EPR3" s="74"/>
      <c r="EPS3" s="74"/>
      <c r="EPT3" s="74"/>
      <c r="EPU3" s="74"/>
      <c r="EPV3" s="74"/>
      <c r="EPW3" s="74"/>
      <c r="EPX3" s="74"/>
      <c r="EPY3" s="74"/>
      <c r="EPZ3" s="74"/>
      <c r="EQA3" s="74"/>
      <c r="EQB3" s="74"/>
      <c r="EQC3" s="74"/>
      <c r="EQD3" s="74"/>
      <c r="EQE3" s="74"/>
      <c r="EQF3" s="74"/>
      <c r="EQG3" s="74"/>
      <c r="EQH3" s="74"/>
      <c r="EQI3" s="74"/>
      <c r="EQJ3" s="74"/>
      <c r="EQK3" s="74"/>
      <c r="EQL3" s="74"/>
      <c r="EQM3" s="74"/>
      <c r="EQN3" s="74"/>
      <c r="EQO3" s="74"/>
      <c r="EQP3" s="74"/>
      <c r="EQQ3" s="74"/>
      <c r="EQR3" s="74"/>
      <c r="EQS3" s="74"/>
      <c r="EQT3" s="74"/>
      <c r="EQU3" s="74"/>
      <c r="EQV3" s="74"/>
      <c r="EQW3" s="74"/>
      <c r="EQX3" s="74"/>
      <c r="EQY3" s="74"/>
      <c r="EQZ3" s="74"/>
      <c r="ERA3" s="74"/>
      <c r="ERB3" s="74"/>
      <c r="ERC3" s="74"/>
      <c r="ERD3" s="74"/>
      <c r="ERE3" s="74"/>
      <c r="ERF3" s="74"/>
      <c r="ERG3" s="74"/>
      <c r="ERH3" s="74"/>
      <c r="ERI3" s="74"/>
      <c r="ERJ3" s="74"/>
      <c r="ERK3" s="74"/>
      <c r="ERL3" s="74"/>
      <c r="ERM3" s="74"/>
      <c r="ERN3" s="74"/>
      <c r="ERO3" s="74"/>
      <c r="ERP3" s="74"/>
      <c r="ERQ3" s="74"/>
      <c r="ERR3" s="74"/>
      <c r="ERS3" s="74"/>
      <c r="ERT3" s="74"/>
      <c r="ERU3" s="74"/>
      <c r="ERV3" s="74"/>
      <c r="ERW3" s="74"/>
      <c r="ERX3" s="74"/>
      <c r="ERY3" s="74"/>
      <c r="ERZ3" s="74"/>
      <c r="ESA3" s="74"/>
      <c r="ESB3" s="74"/>
      <c r="ESC3" s="74"/>
      <c r="ESD3" s="74"/>
      <c r="ESE3" s="74"/>
      <c r="ESF3" s="74"/>
      <c r="ESG3" s="74"/>
      <c r="ESH3" s="74"/>
      <c r="ESI3" s="74"/>
      <c r="ESJ3" s="74"/>
      <c r="ESK3" s="74"/>
      <c r="ESL3" s="74"/>
      <c r="ESM3" s="74"/>
      <c r="ESN3" s="74"/>
      <c r="ESO3" s="74"/>
      <c r="ESP3" s="74"/>
      <c r="ESQ3" s="74"/>
      <c r="ESR3" s="74"/>
      <c r="ESS3" s="74"/>
      <c r="EST3" s="74"/>
      <c r="ESU3" s="74"/>
      <c r="ESV3" s="74"/>
      <c r="ESW3" s="74"/>
      <c r="ESX3" s="74"/>
      <c r="ESY3" s="74"/>
      <c r="ESZ3" s="74"/>
      <c r="ETA3" s="74"/>
      <c r="ETB3" s="74"/>
      <c r="ETC3" s="74"/>
      <c r="ETD3" s="74"/>
      <c r="ETE3" s="74"/>
      <c r="ETF3" s="74"/>
      <c r="ETG3" s="74"/>
      <c r="ETH3" s="74"/>
      <c r="ETI3" s="74"/>
      <c r="ETJ3" s="74"/>
      <c r="ETK3" s="74"/>
      <c r="ETL3" s="74"/>
      <c r="ETM3" s="74"/>
      <c r="ETN3" s="74"/>
      <c r="ETO3" s="74"/>
      <c r="ETP3" s="74"/>
      <c r="ETQ3" s="74"/>
      <c r="ETR3" s="74"/>
      <c r="ETS3" s="74"/>
      <c r="ETT3" s="74"/>
      <c r="ETU3" s="74"/>
      <c r="ETV3" s="74"/>
      <c r="ETW3" s="74"/>
      <c r="ETX3" s="74"/>
      <c r="ETY3" s="74"/>
      <c r="ETZ3" s="74"/>
      <c r="EUA3" s="74"/>
      <c r="EUB3" s="74"/>
      <c r="EUC3" s="74"/>
      <c r="EUD3" s="74"/>
      <c r="EUE3" s="74"/>
      <c r="EUF3" s="74"/>
      <c r="EUG3" s="74"/>
      <c r="EUH3" s="74"/>
      <c r="EUI3" s="74"/>
      <c r="EUJ3" s="74"/>
      <c r="EUK3" s="74"/>
      <c r="EUL3" s="74"/>
      <c r="EUM3" s="74"/>
      <c r="EUN3" s="74"/>
      <c r="EUO3" s="74"/>
      <c r="EUP3" s="74"/>
      <c r="EUQ3" s="74"/>
      <c r="EUR3" s="74"/>
      <c r="EUS3" s="74"/>
      <c r="EUT3" s="74"/>
      <c r="EUU3" s="74"/>
      <c r="EUV3" s="74"/>
      <c r="EUW3" s="74"/>
      <c r="EUX3" s="74"/>
      <c r="EUY3" s="74"/>
      <c r="EUZ3" s="74"/>
      <c r="EVA3" s="74"/>
      <c r="EVB3" s="74"/>
      <c r="EVC3" s="74"/>
      <c r="EVD3" s="74"/>
      <c r="EVE3" s="74"/>
      <c r="EVF3" s="74"/>
      <c r="EVG3" s="74"/>
      <c r="EVH3" s="74"/>
      <c r="EVI3" s="74"/>
      <c r="EVJ3" s="74"/>
      <c r="EVK3" s="74"/>
      <c r="EVL3" s="74"/>
      <c r="EVM3" s="74"/>
      <c r="EVN3" s="74"/>
      <c r="EVO3" s="74"/>
      <c r="EVP3" s="74"/>
      <c r="EVQ3" s="74"/>
      <c r="EVR3" s="74"/>
      <c r="EVS3" s="74"/>
      <c r="EVT3" s="74"/>
      <c r="EVU3" s="74"/>
      <c r="EVV3" s="74"/>
      <c r="EVW3" s="74"/>
      <c r="EVX3" s="74"/>
      <c r="EVY3" s="74"/>
      <c r="EVZ3" s="74"/>
      <c r="EWA3" s="74"/>
      <c r="EWB3" s="74"/>
      <c r="EWC3" s="74"/>
      <c r="EWD3" s="74"/>
      <c r="EWE3" s="74"/>
      <c r="EWF3" s="74"/>
      <c r="EWG3" s="74"/>
      <c r="EWH3" s="74"/>
      <c r="EWI3" s="74"/>
      <c r="EWJ3" s="74"/>
      <c r="EWK3" s="74"/>
      <c r="EWL3" s="74"/>
      <c r="EWM3" s="74"/>
      <c r="EWN3" s="74"/>
      <c r="EWO3" s="74"/>
      <c r="EWP3" s="74"/>
      <c r="EWQ3" s="74"/>
      <c r="EWR3" s="74"/>
      <c r="EWS3" s="74"/>
      <c r="EWT3" s="74"/>
      <c r="EWU3" s="74"/>
      <c r="EWV3" s="74"/>
      <c r="EWW3" s="74"/>
      <c r="EWX3" s="74"/>
      <c r="EWY3" s="74"/>
      <c r="EWZ3" s="74"/>
      <c r="EXA3" s="74"/>
      <c r="EXB3" s="74"/>
      <c r="EXC3" s="74"/>
      <c r="EXD3" s="74"/>
      <c r="EXE3" s="74"/>
      <c r="EXF3" s="74"/>
      <c r="EXG3" s="74"/>
      <c r="EXH3" s="74"/>
      <c r="EXI3" s="74"/>
      <c r="EXJ3" s="74"/>
      <c r="EXK3" s="74"/>
      <c r="EXL3" s="74"/>
      <c r="EXM3" s="74"/>
      <c r="EXN3" s="74"/>
      <c r="EXO3" s="74"/>
      <c r="EXP3" s="74"/>
      <c r="EXQ3" s="74"/>
      <c r="EXR3" s="74"/>
      <c r="EXS3" s="74"/>
      <c r="EXT3" s="74"/>
      <c r="EXU3" s="74"/>
      <c r="EXV3" s="74"/>
      <c r="EXW3" s="74"/>
      <c r="EXX3" s="74"/>
      <c r="EXY3" s="74"/>
      <c r="EXZ3" s="74"/>
      <c r="EYA3" s="74"/>
      <c r="EYB3" s="74"/>
      <c r="EYC3" s="74"/>
      <c r="EYD3" s="74"/>
      <c r="EYE3" s="74"/>
      <c r="EYF3" s="74"/>
      <c r="EYG3" s="74"/>
      <c r="EYH3" s="74"/>
      <c r="EYI3" s="74"/>
      <c r="EYJ3" s="74"/>
      <c r="EYK3" s="74"/>
      <c r="EYL3" s="74"/>
      <c r="EYM3" s="74"/>
      <c r="EYN3" s="74"/>
      <c r="EYO3" s="74"/>
      <c r="EYP3" s="74"/>
      <c r="EYQ3" s="74"/>
      <c r="EYR3" s="74"/>
      <c r="EYS3" s="74"/>
      <c r="EYT3" s="74"/>
      <c r="EYU3" s="74"/>
      <c r="EYV3" s="74"/>
      <c r="EYW3" s="74"/>
      <c r="EYX3" s="74"/>
      <c r="EYY3" s="74"/>
      <c r="EYZ3" s="74"/>
      <c r="EZA3" s="74"/>
      <c r="EZB3" s="74"/>
      <c r="EZC3" s="74"/>
      <c r="EZD3" s="74"/>
      <c r="EZE3" s="74"/>
      <c r="EZF3" s="74"/>
      <c r="EZG3" s="74"/>
      <c r="EZH3" s="74"/>
      <c r="EZI3" s="74"/>
      <c r="EZJ3" s="74"/>
      <c r="EZK3" s="74"/>
      <c r="EZL3" s="74"/>
      <c r="EZM3" s="74"/>
      <c r="EZN3" s="74"/>
      <c r="EZO3" s="74"/>
      <c r="EZP3" s="74"/>
      <c r="EZQ3" s="74"/>
      <c r="EZR3" s="74"/>
      <c r="EZS3" s="74"/>
      <c r="EZT3" s="74"/>
      <c r="EZU3" s="74"/>
      <c r="EZV3" s="74"/>
      <c r="EZW3" s="74"/>
      <c r="EZX3" s="74"/>
      <c r="EZY3" s="74"/>
      <c r="EZZ3" s="74"/>
      <c r="FAA3" s="74"/>
      <c r="FAB3" s="74"/>
      <c r="FAC3" s="74"/>
      <c r="FAD3" s="74"/>
      <c r="FAE3" s="74"/>
      <c r="FAF3" s="74"/>
      <c r="FAG3" s="74"/>
      <c r="FAH3" s="74"/>
      <c r="FAI3" s="74"/>
      <c r="FAJ3" s="74"/>
      <c r="FAK3" s="74"/>
      <c r="FAL3" s="74"/>
      <c r="FAM3" s="74"/>
      <c r="FAN3" s="74"/>
      <c r="FAO3" s="74"/>
      <c r="FAP3" s="74"/>
      <c r="FAQ3" s="74"/>
      <c r="FAR3" s="74"/>
      <c r="FAS3" s="74"/>
      <c r="FAT3" s="74"/>
      <c r="FAU3" s="74"/>
      <c r="FAV3" s="74"/>
      <c r="FAW3" s="74"/>
      <c r="FAX3" s="74"/>
      <c r="FAY3" s="74"/>
      <c r="FAZ3" s="74"/>
      <c r="FBA3" s="74"/>
      <c r="FBB3" s="74"/>
      <c r="FBC3" s="74"/>
      <c r="FBD3" s="74"/>
      <c r="FBE3" s="74"/>
      <c r="FBF3" s="74"/>
      <c r="FBG3" s="74"/>
      <c r="FBH3" s="74"/>
      <c r="FBI3" s="74"/>
      <c r="FBJ3" s="74"/>
      <c r="FBK3" s="74"/>
      <c r="FBL3" s="74"/>
      <c r="FBM3" s="74"/>
      <c r="FBN3" s="74"/>
      <c r="FBO3" s="74"/>
      <c r="FBP3" s="74"/>
      <c r="FBQ3" s="74"/>
      <c r="FBR3" s="74"/>
      <c r="FBS3" s="74"/>
      <c r="FBT3" s="74"/>
      <c r="FBU3" s="74"/>
      <c r="FBV3" s="74"/>
      <c r="FBW3" s="74"/>
      <c r="FBX3" s="74"/>
      <c r="FBY3" s="74"/>
      <c r="FBZ3" s="74"/>
      <c r="FCA3" s="74"/>
      <c r="FCB3" s="74"/>
      <c r="FCC3" s="74"/>
      <c r="FCD3" s="74"/>
      <c r="FCE3" s="74"/>
      <c r="FCF3" s="74"/>
      <c r="FCG3" s="74"/>
      <c r="FCH3" s="74"/>
      <c r="FCI3" s="74"/>
      <c r="FCJ3" s="74"/>
      <c r="FCK3" s="74"/>
      <c r="FCL3" s="74"/>
      <c r="FCM3" s="74"/>
      <c r="FCN3" s="74"/>
      <c r="FCO3" s="74"/>
      <c r="FCP3" s="74"/>
      <c r="FCQ3" s="74"/>
      <c r="FCR3" s="74"/>
      <c r="FCS3" s="74"/>
      <c r="FCT3" s="74"/>
      <c r="FCU3" s="74"/>
      <c r="FCV3" s="74"/>
      <c r="FCW3" s="74"/>
      <c r="FCX3" s="74"/>
      <c r="FCY3" s="74"/>
      <c r="FCZ3" s="74"/>
      <c r="FDA3" s="74"/>
      <c r="FDB3" s="74"/>
      <c r="FDC3" s="74"/>
      <c r="FDD3" s="74"/>
      <c r="FDE3" s="74"/>
      <c r="FDF3" s="74"/>
      <c r="FDG3" s="74"/>
      <c r="FDH3" s="74"/>
      <c r="FDI3" s="74"/>
      <c r="FDJ3" s="74"/>
      <c r="FDK3" s="74"/>
      <c r="FDL3" s="74"/>
      <c r="FDM3" s="74"/>
      <c r="FDN3" s="74"/>
      <c r="FDO3" s="74"/>
      <c r="FDP3" s="74"/>
      <c r="FDQ3" s="74"/>
      <c r="FDR3" s="74"/>
      <c r="FDS3" s="74"/>
      <c r="FDT3" s="74"/>
      <c r="FDU3" s="74"/>
      <c r="FDV3" s="74"/>
      <c r="FDW3" s="74"/>
      <c r="FDX3" s="74"/>
      <c r="FDY3" s="74"/>
      <c r="FDZ3" s="74"/>
      <c r="FEA3" s="74"/>
      <c r="FEB3" s="74"/>
      <c r="FEC3" s="74"/>
      <c r="FED3" s="74"/>
      <c r="FEE3" s="74"/>
      <c r="FEF3" s="74"/>
      <c r="FEG3" s="74"/>
      <c r="FEH3" s="74"/>
      <c r="FEI3" s="74"/>
      <c r="FEJ3" s="74"/>
      <c r="FEK3" s="74"/>
      <c r="FEL3" s="74"/>
      <c r="FEM3" s="74"/>
      <c r="FEN3" s="74"/>
      <c r="FEO3" s="74"/>
      <c r="FEP3" s="74"/>
      <c r="FEQ3" s="74"/>
      <c r="FER3" s="74"/>
      <c r="FES3" s="74"/>
      <c r="FET3" s="74"/>
      <c r="FEU3" s="74"/>
      <c r="FEV3" s="74"/>
      <c r="FEW3" s="74"/>
      <c r="FEX3" s="74"/>
      <c r="FEY3" s="74"/>
      <c r="FEZ3" s="74"/>
      <c r="FFA3" s="74"/>
      <c r="FFB3" s="74"/>
      <c r="FFC3" s="74"/>
      <c r="FFD3" s="74"/>
      <c r="FFE3" s="74"/>
      <c r="FFF3" s="74"/>
      <c r="FFG3" s="74"/>
      <c r="FFH3" s="74"/>
      <c r="FFI3" s="74"/>
      <c r="FFJ3" s="74"/>
      <c r="FFK3" s="74"/>
      <c r="FFL3" s="74"/>
      <c r="FFM3" s="74"/>
      <c r="FFN3" s="74"/>
      <c r="FFO3" s="74"/>
      <c r="FFP3" s="74"/>
      <c r="FFQ3" s="74"/>
      <c r="FFR3" s="74"/>
      <c r="FFS3" s="74"/>
      <c r="FFT3" s="74"/>
      <c r="FFU3" s="74"/>
      <c r="FFV3" s="74"/>
      <c r="FFW3" s="74"/>
      <c r="FFX3" s="74"/>
      <c r="FFY3" s="74"/>
      <c r="FFZ3" s="74"/>
      <c r="FGA3" s="74"/>
      <c r="FGB3" s="74"/>
      <c r="FGC3" s="74"/>
      <c r="FGD3" s="74"/>
      <c r="FGE3" s="74"/>
      <c r="FGF3" s="74"/>
      <c r="FGG3" s="74"/>
      <c r="FGH3" s="74"/>
      <c r="FGI3" s="74"/>
      <c r="FGJ3" s="74"/>
      <c r="FGK3" s="74"/>
      <c r="FGL3" s="74"/>
      <c r="FGM3" s="74"/>
      <c r="FGN3" s="74"/>
      <c r="FGO3" s="74"/>
      <c r="FGP3" s="74"/>
      <c r="FGQ3" s="74"/>
      <c r="FGR3" s="74"/>
      <c r="FGS3" s="74"/>
      <c r="FGT3" s="74"/>
      <c r="FGU3" s="74"/>
      <c r="FGV3" s="74"/>
      <c r="FGW3" s="74"/>
      <c r="FGX3" s="74"/>
      <c r="FGY3" s="74"/>
      <c r="FGZ3" s="74"/>
      <c r="FHA3" s="74"/>
      <c r="FHB3" s="74"/>
      <c r="FHC3" s="74"/>
      <c r="FHD3" s="74"/>
      <c r="FHE3" s="74"/>
      <c r="FHF3" s="74"/>
      <c r="FHG3" s="74"/>
      <c r="FHH3" s="74"/>
      <c r="FHI3" s="74"/>
      <c r="FHJ3" s="74"/>
      <c r="FHK3" s="74"/>
      <c r="FHL3" s="74"/>
      <c r="FHM3" s="74"/>
      <c r="FHN3" s="74"/>
      <c r="FHO3" s="74"/>
      <c r="FHP3" s="74"/>
      <c r="FHQ3" s="74"/>
      <c r="FHR3" s="74"/>
      <c r="FHS3" s="74"/>
      <c r="FHT3" s="74"/>
      <c r="FHU3" s="74"/>
      <c r="FHV3" s="74"/>
      <c r="FHW3" s="74"/>
      <c r="FHX3" s="74"/>
      <c r="FHY3" s="74"/>
      <c r="FHZ3" s="74"/>
      <c r="FIA3" s="74"/>
      <c r="FIB3" s="74"/>
      <c r="FIC3" s="74"/>
      <c r="FID3" s="74"/>
      <c r="FIE3" s="74"/>
      <c r="FIF3" s="74"/>
      <c r="FIG3" s="74"/>
      <c r="FIH3" s="74"/>
      <c r="FII3" s="74"/>
      <c r="FIJ3" s="74"/>
      <c r="FIK3" s="74"/>
      <c r="FIL3" s="74"/>
      <c r="FIM3" s="74"/>
      <c r="FIN3" s="74"/>
      <c r="FIO3" s="74"/>
      <c r="FIP3" s="74"/>
      <c r="FIQ3" s="74"/>
      <c r="FIR3" s="74"/>
      <c r="FIS3" s="74"/>
      <c r="FIT3" s="74"/>
      <c r="FIU3" s="74"/>
      <c r="FIV3" s="74"/>
      <c r="FIW3" s="74"/>
      <c r="FIX3" s="74"/>
      <c r="FIY3" s="74"/>
      <c r="FIZ3" s="74"/>
      <c r="FJA3" s="74"/>
      <c r="FJB3" s="74"/>
      <c r="FJC3" s="74"/>
      <c r="FJD3" s="74"/>
      <c r="FJE3" s="74"/>
      <c r="FJF3" s="74"/>
      <c r="FJG3" s="74"/>
      <c r="FJH3" s="74"/>
      <c r="FJI3" s="74"/>
      <c r="FJJ3" s="74"/>
      <c r="FJK3" s="74"/>
      <c r="FJL3" s="74"/>
      <c r="FJM3" s="74"/>
      <c r="FJN3" s="74"/>
      <c r="FJO3" s="74"/>
      <c r="FJP3" s="74"/>
      <c r="FJQ3" s="74"/>
      <c r="FJR3" s="74"/>
      <c r="FJS3" s="74"/>
      <c r="FJT3" s="74"/>
      <c r="FJU3" s="74"/>
      <c r="FJV3" s="74"/>
      <c r="FJW3" s="74"/>
      <c r="FJX3" s="74"/>
      <c r="FJY3" s="74"/>
      <c r="FJZ3" s="74"/>
      <c r="FKA3" s="74"/>
      <c r="FKB3" s="74"/>
      <c r="FKC3" s="74"/>
      <c r="FKD3" s="74"/>
      <c r="FKE3" s="74"/>
      <c r="FKF3" s="74"/>
      <c r="FKG3" s="74"/>
      <c r="FKH3" s="74"/>
      <c r="FKI3" s="74"/>
      <c r="FKJ3" s="74"/>
      <c r="FKK3" s="74"/>
      <c r="FKL3" s="74"/>
      <c r="FKM3" s="74"/>
      <c r="FKN3" s="74"/>
      <c r="FKO3" s="74"/>
      <c r="FKP3" s="74"/>
      <c r="FKQ3" s="74"/>
      <c r="FKR3" s="74"/>
      <c r="FKS3" s="74"/>
      <c r="FKT3" s="74"/>
      <c r="FKU3" s="74"/>
      <c r="FKV3" s="74"/>
      <c r="FKW3" s="74"/>
      <c r="FKX3" s="74"/>
      <c r="FKY3" s="74"/>
      <c r="FKZ3" s="74"/>
      <c r="FLA3" s="74"/>
      <c r="FLB3" s="74"/>
      <c r="FLC3" s="74"/>
      <c r="FLD3" s="74"/>
      <c r="FLE3" s="74"/>
      <c r="FLF3" s="74"/>
      <c r="FLG3" s="74"/>
      <c r="FLH3" s="74"/>
      <c r="FLI3" s="74"/>
      <c r="FLJ3" s="74"/>
      <c r="FLK3" s="74"/>
      <c r="FLL3" s="74"/>
      <c r="FLM3" s="74"/>
      <c r="FLN3" s="74"/>
      <c r="FLO3" s="74"/>
      <c r="FLP3" s="74"/>
      <c r="FLQ3" s="74"/>
      <c r="FLR3" s="74"/>
      <c r="FLS3" s="74"/>
      <c r="FLT3" s="74"/>
      <c r="FLU3" s="74"/>
      <c r="FLV3" s="74"/>
      <c r="FLW3" s="74"/>
      <c r="FLX3" s="74"/>
      <c r="FLY3" s="74"/>
      <c r="FLZ3" s="74"/>
      <c r="FMA3" s="74"/>
      <c r="FMB3" s="74"/>
      <c r="FMC3" s="74"/>
      <c r="FMD3" s="74"/>
      <c r="FME3" s="74"/>
      <c r="FMF3" s="74"/>
      <c r="FMG3" s="74"/>
      <c r="FMH3" s="74"/>
      <c r="FMI3" s="74"/>
      <c r="FMJ3" s="74"/>
      <c r="FMK3" s="74"/>
      <c r="FML3" s="74"/>
      <c r="FMM3" s="74"/>
      <c r="FMN3" s="74"/>
      <c r="FMO3" s="74"/>
      <c r="FMP3" s="74"/>
      <c r="FMQ3" s="74"/>
      <c r="FMR3" s="74"/>
      <c r="FMS3" s="74"/>
      <c r="FMT3" s="74"/>
      <c r="FMU3" s="74"/>
      <c r="FMV3" s="74"/>
      <c r="FMW3" s="74"/>
      <c r="FMX3" s="74"/>
      <c r="FMY3" s="74"/>
      <c r="FMZ3" s="74"/>
      <c r="FNA3" s="74"/>
      <c r="FNB3" s="74"/>
      <c r="FNC3" s="74"/>
      <c r="FND3" s="74"/>
      <c r="FNE3" s="74"/>
      <c r="FNF3" s="74"/>
      <c r="FNG3" s="74"/>
      <c r="FNH3" s="74"/>
      <c r="FNI3" s="74"/>
      <c r="FNJ3" s="74"/>
      <c r="FNK3" s="74"/>
      <c r="FNL3" s="74"/>
      <c r="FNM3" s="74"/>
      <c r="FNN3" s="74"/>
      <c r="FNO3" s="74"/>
      <c r="FNP3" s="74"/>
      <c r="FNQ3" s="74"/>
      <c r="FNR3" s="74"/>
      <c r="FNS3" s="74"/>
      <c r="FNT3" s="74"/>
      <c r="FNU3" s="74"/>
      <c r="FNV3" s="74"/>
      <c r="FNW3" s="74"/>
      <c r="FNX3" s="74"/>
      <c r="FNY3" s="74"/>
      <c r="FNZ3" s="74"/>
      <c r="FOA3" s="74"/>
      <c r="FOB3" s="74"/>
      <c r="FOC3" s="74"/>
      <c r="FOD3" s="74"/>
      <c r="FOE3" s="74"/>
      <c r="FOF3" s="74"/>
      <c r="FOG3" s="74"/>
      <c r="FOH3" s="74"/>
      <c r="FOI3" s="74"/>
      <c r="FOJ3" s="74"/>
      <c r="FOK3" s="74"/>
      <c r="FOL3" s="74"/>
      <c r="FOM3" s="74"/>
      <c r="FON3" s="74"/>
      <c r="FOO3" s="74"/>
      <c r="FOP3" s="74"/>
      <c r="FOQ3" s="74"/>
      <c r="FOR3" s="74"/>
      <c r="FOS3" s="74"/>
      <c r="FOT3" s="74"/>
      <c r="FOU3" s="74"/>
      <c r="FOV3" s="74"/>
      <c r="FOW3" s="74"/>
      <c r="FOX3" s="74"/>
      <c r="FOY3" s="74"/>
      <c r="FOZ3" s="74"/>
      <c r="FPA3" s="74"/>
      <c r="FPB3" s="74"/>
      <c r="FPC3" s="74"/>
      <c r="FPD3" s="74"/>
      <c r="FPE3" s="74"/>
      <c r="FPF3" s="74"/>
      <c r="FPG3" s="74"/>
      <c r="FPH3" s="74"/>
      <c r="FPI3" s="74"/>
      <c r="FPJ3" s="74"/>
      <c r="FPK3" s="74"/>
      <c r="FPL3" s="74"/>
      <c r="FPM3" s="74"/>
      <c r="FPN3" s="74"/>
      <c r="FPO3" s="74"/>
      <c r="FPP3" s="74"/>
      <c r="FPQ3" s="74"/>
      <c r="FPR3" s="74"/>
      <c r="FPS3" s="74"/>
      <c r="FPT3" s="74"/>
      <c r="FPU3" s="74"/>
      <c r="FPV3" s="74"/>
      <c r="FPW3" s="74"/>
      <c r="FPX3" s="74"/>
      <c r="FPY3" s="74"/>
      <c r="FPZ3" s="74"/>
      <c r="FQA3" s="74"/>
      <c r="FQB3" s="74"/>
      <c r="FQC3" s="74"/>
      <c r="FQD3" s="74"/>
      <c r="FQE3" s="74"/>
      <c r="FQF3" s="74"/>
      <c r="FQG3" s="74"/>
      <c r="FQH3" s="74"/>
      <c r="FQI3" s="74"/>
      <c r="FQJ3" s="74"/>
      <c r="FQK3" s="74"/>
      <c r="FQL3" s="74"/>
      <c r="FQM3" s="74"/>
      <c r="FQN3" s="74"/>
      <c r="FQO3" s="74"/>
      <c r="FQP3" s="74"/>
      <c r="FQQ3" s="74"/>
      <c r="FQR3" s="74"/>
      <c r="FQS3" s="74"/>
      <c r="FQT3" s="74"/>
      <c r="FQU3" s="74"/>
      <c r="FQV3" s="74"/>
      <c r="FQW3" s="74"/>
      <c r="FQX3" s="74"/>
      <c r="FQY3" s="74"/>
      <c r="FQZ3" s="74"/>
      <c r="FRA3" s="74"/>
      <c r="FRB3" s="74"/>
      <c r="FRC3" s="74"/>
      <c r="FRD3" s="74"/>
      <c r="FRE3" s="74"/>
      <c r="FRF3" s="74"/>
      <c r="FRG3" s="74"/>
      <c r="FRH3" s="74"/>
      <c r="FRI3" s="74"/>
      <c r="FRJ3" s="74"/>
      <c r="FRK3" s="74"/>
      <c r="FRL3" s="74"/>
      <c r="FRM3" s="74"/>
      <c r="FRN3" s="74"/>
      <c r="FRO3" s="74"/>
      <c r="FRP3" s="74"/>
      <c r="FRQ3" s="74"/>
      <c r="FRR3" s="74"/>
      <c r="FRS3" s="74"/>
      <c r="FRT3" s="74"/>
      <c r="FRU3" s="74"/>
      <c r="FRV3" s="74"/>
      <c r="FRW3" s="74"/>
      <c r="FRX3" s="74"/>
      <c r="FRY3" s="74"/>
      <c r="FRZ3" s="74"/>
      <c r="FSA3" s="74"/>
      <c r="FSB3" s="74"/>
      <c r="FSC3" s="74"/>
      <c r="FSD3" s="74"/>
      <c r="FSE3" s="74"/>
      <c r="FSF3" s="74"/>
      <c r="FSG3" s="74"/>
      <c r="FSH3" s="74"/>
      <c r="FSI3" s="74"/>
      <c r="FSJ3" s="74"/>
      <c r="FSK3" s="74"/>
      <c r="FSL3" s="74"/>
      <c r="FSM3" s="74"/>
      <c r="FSN3" s="74"/>
      <c r="FSO3" s="74"/>
      <c r="FSP3" s="74"/>
      <c r="FSQ3" s="74"/>
      <c r="FSR3" s="74"/>
      <c r="FSS3" s="74"/>
      <c r="FST3" s="74"/>
      <c r="FSU3" s="74"/>
      <c r="FSV3" s="74"/>
      <c r="FSW3" s="74"/>
      <c r="FSX3" s="74"/>
      <c r="FSY3" s="74"/>
      <c r="FSZ3" s="74"/>
      <c r="FTA3" s="74"/>
      <c r="FTB3" s="74"/>
      <c r="FTC3" s="74"/>
      <c r="FTD3" s="74"/>
      <c r="FTE3" s="74"/>
      <c r="FTF3" s="74"/>
      <c r="FTG3" s="74"/>
      <c r="FTH3" s="74"/>
      <c r="FTI3" s="74"/>
      <c r="FTJ3" s="74"/>
      <c r="FTK3" s="74"/>
      <c r="FTL3" s="74"/>
      <c r="FTM3" s="74"/>
      <c r="FTN3" s="74"/>
      <c r="FTO3" s="74"/>
      <c r="FTP3" s="74"/>
      <c r="FTQ3" s="74"/>
      <c r="FTR3" s="74"/>
      <c r="FTS3" s="74"/>
      <c r="FTT3" s="74"/>
      <c r="FTU3" s="74"/>
      <c r="FTV3" s="74"/>
      <c r="FTW3" s="74"/>
      <c r="FTX3" s="74"/>
      <c r="FTY3" s="74"/>
      <c r="FTZ3" s="74"/>
      <c r="FUA3" s="74"/>
      <c r="FUB3" s="74"/>
      <c r="FUC3" s="74"/>
      <c r="FUD3" s="74"/>
      <c r="FUE3" s="74"/>
      <c r="FUF3" s="74"/>
      <c r="FUG3" s="74"/>
      <c r="FUH3" s="74"/>
      <c r="FUI3" s="74"/>
      <c r="FUJ3" s="74"/>
      <c r="FUK3" s="74"/>
      <c r="FUL3" s="74"/>
      <c r="FUM3" s="74"/>
      <c r="FUN3" s="74"/>
      <c r="FUO3" s="74"/>
      <c r="FUP3" s="74"/>
      <c r="FUQ3" s="74"/>
      <c r="FUR3" s="74"/>
      <c r="FUS3" s="74"/>
      <c r="FUT3" s="74"/>
      <c r="FUU3" s="74"/>
      <c r="FUV3" s="74"/>
      <c r="FUW3" s="74"/>
      <c r="FUX3" s="74"/>
      <c r="FUY3" s="74"/>
      <c r="FUZ3" s="74"/>
      <c r="FVA3" s="74"/>
      <c r="FVB3" s="74"/>
      <c r="FVC3" s="74"/>
      <c r="FVD3" s="74"/>
      <c r="FVE3" s="74"/>
      <c r="FVF3" s="74"/>
      <c r="FVG3" s="74"/>
      <c r="FVH3" s="74"/>
      <c r="FVI3" s="74"/>
      <c r="FVJ3" s="74"/>
      <c r="FVK3" s="74"/>
      <c r="FVL3" s="74"/>
      <c r="FVM3" s="74"/>
      <c r="FVN3" s="74"/>
      <c r="FVO3" s="74"/>
      <c r="FVP3" s="74"/>
      <c r="FVQ3" s="74"/>
      <c r="FVR3" s="74"/>
      <c r="FVS3" s="74"/>
      <c r="FVT3" s="74"/>
      <c r="FVU3" s="74"/>
      <c r="FVV3" s="74"/>
      <c r="FVW3" s="74"/>
      <c r="FVX3" s="74"/>
      <c r="FVY3" s="74"/>
      <c r="FVZ3" s="74"/>
      <c r="FWA3" s="74"/>
      <c r="FWB3" s="74"/>
      <c r="FWC3" s="74"/>
      <c r="FWD3" s="74"/>
      <c r="FWE3" s="74"/>
      <c r="FWF3" s="74"/>
      <c r="FWG3" s="74"/>
      <c r="FWH3" s="74"/>
      <c r="FWI3" s="74"/>
      <c r="FWJ3" s="74"/>
      <c r="FWK3" s="74"/>
      <c r="FWL3" s="74"/>
      <c r="FWM3" s="74"/>
      <c r="FWN3" s="74"/>
      <c r="FWO3" s="74"/>
      <c r="FWP3" s="74"/>
      <c r="FWQ3" s="74"/>
      <c r="FWR3" s="74"/>
      <c r="FWS3" s="74"/>
      <c r="FWT3" s="74"/>
      <c r="FWU3" s="74"/>
      <c r="FWV3" s="74"/>
      <c r="FWW3" s="74"/>
      <c r="FWX3" s="74"/>
      <c r="FWY3" s="74"/>
      <c r="FWZ3" s="74"/>
      <c r="FXA3" s="74"/>
      <c r="FXB3" s="74"/>
      <c r="FXC3" s="74"/>
      <c r="FXD3" s="74"/>
      <c r="FXE3" s="74"/>
      <c r="FXF3" s="74"/>
      <c r="FXG3" s="74"/>
      <c r="FXH3" s="74"/>
      <c r="FXI3" s="74"/>
      <c r="FXJ3" s="74"/>
      <c r="FXK3" s="74"/>
      <c r="FXL3" s="74"/>
      <c r="FXM3" s="74"/>
      <c r="FXN3" s="74"/>
      <c r="FXO3" s="74"/>
      <c r="FXP3" s="74"/>
      <c r="FXQ3" s="74"/>
      <c r="FXR3" s="74"/>
      <c r="FXS3" s="74"/>
      <c r="FXT3" s="74"/>
      <c r="FXU3" s="74"/>
      <c r="FXV3" s="74"/>
      <c r="FXW3" s="74"/>
      <c r="FXX3" s="74"/>
      <c r="FXY3" s="74"/>
      <c r="FXZ3" s="74"/>
      <c r="FYA3" s="74"/>
      <c r="FYB3" s="74"/>
      <c r="FYC3" s="74"/>
      <c r="FYD3" s="74"/>
      <c r="FYE3" s="74"/>
      <c r="FYF3" s="74"/>
      <c r="FYG3" s="74"/>
      <c r="FYH3" s="74"/>
      <c r="FYI3" s="74"/>
      <c r="FYJ3" s="74"/>
      <c r="FYK3" s="74"/>
      <c r="FYL3" s="74"/>
      <c r="FYM3" s="74"/>
      <c r="FYN3" s="74"/>
      <c r="FYO3" s="74"/>
      <c r="FYP3" s="74"/>
      <c r="FYQ3" s="74"/>
      <c r="FYR3" s="74"/>
      <c r="FYS3" s="74"/>
      <c r="FYT3" s="74"/>
      <c r="FYU3" s="74"/>
      <c r="FYV3" s="74"/>
      <c r="FYW3" s="74"/>
      <c r="FYX3" s="74"/>
      <c r="FYY3" s="74"/>
      <c r="FYZ3" s="74"/>
      <c r="FZA3" s="74"/>
      <c r="FZB3" s="74"/>
      <c r="FZC3" s="74"/>
      <c r="FZD3" s="74"/>
      <c r="FZE3" s="74"/>
      <c r="FZF3" s="74"/>
      <c r="FZG3" s="74"/>
      <c r="FZH3" s="74"/>
      <c r="FZI3" s="74"/>
      <c r="FZJ3" s="74"/>
      <c r="FZK3" s="74"/>
      <c r="FZL3" s="74"/>
      <c r="FZM3" s="74"/>
      <c r="FZN3" s="74"/>
      <c r="FZO3" s="74"/>
      <c r="FZP3" s="74"/>
      <c r="FZQ3" s="74"/>
      <c r="FZR3" s="74"/>
      <c r="FZS3" s="74"/>
      <c r="FZT3" s="74"/>
      <c r="FZU3" s="74"/>
      <c r="FZV3" s="74"/>
      <c r="FZW3" s="74"/>
      <c r="FZX3" s="74"/>
      <c r="FZY3" s="74"/>
      <c r="FZZ3" s="74"/>
      <c r="GAA3" s="74"/>
      <c r="GAB3" s="74"/>
      <c r="GAC3" s="74"/>
      <c r="GAD3" s="74"/>
      <c r="GAE3" s="74"/>
      <c r="GAF3" s="74"/>
      <c r="GAG3" s="74"/>
      <c r="GAH3" s="74"/>
      <c r="GAI3" s="74"/>
      <c r="GAJ3" s="74"/>
      <c r="GAK3" s="74"/>
      <c r="GAL3" s="74"/>
      <c r="GAM3" s="74"/>
      <c r="GAN3" s="74"/>
      <c r="GAO3" s="74"/>
      <c r="GAP3" s="74"/>
      <c r="GAQ3" s="74"/>
      <c r="GAR3" s="74"/>
      <c r="GAS3" s="74"/>
      <c r="GAT3" s="74"/>
      <c r="GAU3" s="74"/>
      <c r="GAV3" s="74"/>
      <c r="GAW3" s="74"/>
      <c r="GAX3" s="74"/>
      <c r="GAY3" s="74"/>
      <c r="GAZ3" s="74"/>
      <c r="GBA3" s="74"/>
      <c r="GBB3" s="74"/>
      <c r="GBC3" s="74"/>
      <c r="GBD3" s="74"/>
      <c r="GBE3" s="74"/>
      <c r="GBF3" s="74"/>
      <c r="GBG3" s="74"/>
      <c r="GBH3" s="74"/>
      <c r="GBI3" s="74"/>
      <c r="GBJ3" s="74"/>
      <c r="GBK3" s="74"/>
      <c r="GBL3" s="74"/>
      <c r="GBM3" s="74"/>
      <c r="GBN3" s="74"/>
      <c r="GBO3" s="74"/>
      <c r="GBP3" s="74"/>
      <c r="GBQ3" s="74"/>
      <c r="GBR3" s="74"/>
      <c r="GBS3" s="74"/>
      <c r="GBT3" s="74"/>
      <c r="GBU3" s="74"/>
      <c r="GBV3" s="74"/>
      <c r="GBW3" s="74"/>
      <c r="GBX3" s="74"/>
      <c r="GBY3" s="74"/>
      <c r="GBZ3" s="74"/>
      <c r="GCA3" s="74"/>
      <c r="GCB3" s="74"/>
      <c r="GCC3" s="74"/>
      <c r="GCD3" s="74"/>
      <c r="GCE3" s="74"/>
      <c r="GCF3" s="74"/>
      <c r="GCG3" s="74"/>
      <c r="GCH3" s="74"/>
      <c r="GCI3" s="74"/>
      <c r="GCJ3" s="74"/>
      <c r="GCK3" s="74"/>
      <c r="GCL3" s="74"/>
      <c r="GCM3" s="74"/>
      <c r="GCN3" s="74"/>
      <c r="GCO3" s="74"/>
      <c r="GCP3" s="74"/>
      <c r="GCQ3" s="74"/>
      <c r="GCR3" s="74"/>
      <c r="GCS3" s="74"/>
      <c r="GCT3" s="74"/>
      <c r="GCU3" s="74"/>
      <c r="GCV3" s="74"/>
      <c r="GCW3" s="74"/>
      <c r="GCX3" s="74"/>
      <c r="GCY3" s="74"/>
      <c r="GCZ3" s="74"/>
      <c r="GDA3" s="74"/>
      <c r="GDB3" s="74"/>
      <c r="GDC3" s="74"/>
      <c r="GDD3" s="74"/>
      <c r="GDE3" s="74"/>
      <c r="GDF3" s="74"/>
      <c r="GDG3" s="74"/>
      <c r="GDH3" s="74"/>
      <c r="GDI3" s="74"/>
      <c r="GDJ3" s="74"/>
      <c r="GDK3" s="74"/>
      <c r="GDL3" s="74"/>
      <c r="GDM3" s="74"/>
      <c r="GDN3" s="74"/>
      <c r="GDO3" s="74"/>
      <c r="GDP3" s="74"/>
      <c r="GDQ3" s="74"/>
      <c r="GDR3" s="74"/>
      <c r="GDS3" s="74"/>
      <c r="GDT3" s="74"/>
      <c r="GDU3" s="74"/>
      <c r="GDV3" s="74"/>
      <c r="GDW3" s="74"/>
      <c r="GDX3" s="74"/>
      <c r="GDY3" s="74"/>
      <c r="GDZ3" s="74"/>
      <c r="GEA3" s="74"/>
      <c r="GEB3" s="74"/>
      <c r="GEC3" s="74"/>
      <c r="GED3" s="74"/>
      <c r="GEE3" s="74"/>
      <c r="GEF3" s="74"/>
      <c r="GEG3" s="74"/>
      <c r="GEH3" s="74"/>
      <c r="GEI3" s="74"/>
      <c r="GEJ3" s="74"/>
      <c r="GEK3" s="74"/>
      <c r="GEL3" s="74"/>
      <c r="GEM3" s="74"/>
      <c r="GEN3" s="74"/>
      <c r="GEO3" s="74"/>
      <c r="GEP3" s="74"/>
      <c r="GEQ3" s="74"/>
      <c r="GER3" s="74"/>
      <c r="GES3" s="74"/>
      <c r="GET3" s="74"/>
      <c r="GEU3" s="74"/>
      <c r="GEV3" s="74"/>
      <c r="GEW3" s="74"/>
      <c r="GEX3" s="74"/>
      <c r="GEY3" s="74"/>
      <c r="GEZ3" s="74"/>
      <c r="GFA3" s="74"/>
      <c r="GFB3" s="74"/>
      <c r="GFC3" s="74"/>
      <c r="GFD3" s="74"/>
      <c r="GFE3" s="74"/>
      <c r="GFF3" s="74"/>
      <c r="GFG3" s="74"/>
      <c r="GFH3" s="74"/>
      <c r="GFI3" s="74"/>
      <c r="GFJ3" s="74"/>
      <c r="GFK3" s="74"/>
      <c r="GFL3" s="74"/>
      <c r="GFM3" s="74"/>
      <c r="GFN3" s="74"/>
      <c r="GFO3" s="74"/>
      <c r="GFP3" s="74"/>
      <c r="GFQ3" s="74"/>
      <c r="GFR3" s="74"/>
      <c r="GFS3" s="74"/>
      <c r="GFT3" s="74"/>
      <c r="GFU3" s="74"/>
      <c r="GFV3" s="74"/>
      <c r="GFW3" s="74"/>
      <c r="GFX3" s="74"/>
      <c r="GFY3" s="74"/>
      <c r="GFZ3" s="74"/>
      <c r="GGA3" s="74"/>
      <c r="GGB3" s="74"/>
      <c r="GGC3" s="74"/>
      <c r="GGD3" s="74"/>
      <c r="GGE3" s="74"/>
      <c r="GGF3" s="74"/>
      <c r="GGG3" s="74"/>
      <c r="GGH3" s="74"/>
      <c r="GGI3" s="74"/>
      <c r="GGJ3" s="74"/>
      <c r="GGK3" s="74"/>
      <c r="GGL3" s="74"/>
      <c r="GGM3" s="74"/>
      <c r="GGN3" s="74"/>
      <c r="GGO3" s="74"/>
      <c r="GGP3" s="74"/>
      <c r="GGQ3" s="74"/>
      <c r="GGR3" s="74"/>
      <c r="GGS3" s="74"/>
      <c r="GGT3" s="74"/>
      <c r="GGU3" s="74"/>
      <c r="GGV3" s="74"/>
      <c r="GGW3" s="74"/>
      <c r="GGX3" s="74"/>
      <c r="GGY3" s="74"/>
      <c r="GGZ3" s="74"/>
      <c r="GHA3" s="74"/>
      <c r="GHB3" s="74"/>
      <c r="GHC3" s="74"/>
      <c r="GHD3" s="74"/>
      <c r="GHE3" s="74"/>
      <c r="GHF3" s="74"/>
      <c r="GHG3" s="74"/>
      <c r="GHH3" s="74"/>
      <c r="GHI3" s="74"/>
      <c r="GHJ3" s="74"/>
      <c r="GHK3" s="74"/>
      <c r="GHL3" s="74"/>
      <c r="GHM3" s="74"/>
      <c r="GHN3" s="74"/>
      <c r="GHO3" s="74"/>
      <c r="GHP3" s="74"/>
      <c r="GHQ3" s="74"/>
      <c r="GHR3" s="74"/>
      <c r="GHS3" s="74"/>
      <c r="GHT3" s="74"/>
      <c r="GHU3" s="74"/>
      <c r="GHV3" s="74"/>
      <c r="GHW3" s="74"/>
      <c r="GHX3" s="74"/>
      <c r="GHY3" s="74"/>
      <c r="GHZ3" s="74"/>
      <c r="GIA3" s="74"/>
      <c r="GIB3" s="74"/>
      <c r="GIC3" s="74"/>
      <c r="GID3" s="74"/>
      <c r="GIE3" s="74"/>
      <c r="GIF3" s="74"/>
      <c r="GIG3" s="74"/>
      <c r="GIH3" s="74"/>
      <c r="GII3" s="74"/>
      <c r="GIJ3" s="74"/>
      <c r="GIK3" s="74"/>
      <c r="GIL3" s="74"/>
      <c r="GIM3" s="74"/>
      <c r="GIN3" s="74"/>
      <c r="GIO3" s="74"/>
      <c r="GIP3" s="74"/>
      <c r="GIQ3" s="74"/>
      <c r="GIR3" s="74"/>
      <c r="GIS3" s="74"/>
      <c r="GIT3" s="74"/>
      <c r="GIU3" s="74"/>
      <c r="GIV3" s="74"/>
      <c r="GIW3" s="74"/>
      <c r="GIX3" s="74"/>
      <c r="GIY3" s="74"/>
      <c r="GIZ3" s="74"/>
      <c r="GJA3" s="74"/>
      <c r="GJB3" s="74"/>
      <c r="GJC3" s="74"/>
      <c r="GJD3" s="74"/>
      <c r="GJE3" s="74"/>
      <c r="GJF3" s="74"/>
      <c r="GJG3" s="74"/>
      <c r="GJH3" s="74"/>
      <c r="GJI3" s="74"/>
      <c r="GJJ3" s="74"/>
      <c r="GJK3" s="74"/>
      <c r="GJL3" s="74"/>
      <c r="GJM3" s="74"/>
      <c r="GJN3" s="74"/>
      <c r="GJO3" s="74"/>
      <c r="GJP3" s="74"/>
      <c r="GJQ3" s="74"/>
      <c r="GJR3" s="74"/>
      <c r="GJS3" s="74"/>
      <c r="GJT3" s="74"/>
      <c r="GJU3" s="74"/>
      <c r="GJV3" s="74"/>
      <c r="GJW3" s="74"/>
      <c r="GJX3" s="74"/>
      <c r="GJY3" s="74"/>
      <c r="GJZ3" s="74"/>
      <c r="GKA3" s="74"/>
      <c r="GKB3" s="74"/>
      <c r="GKC3" s="74"/>
      <c r="GKD3" s="74"/>
      <c r="GKE3" s="74"/>
      <c r="GKF3" s="74"/>
      <c r="GKG3" s="74"/>
      <c r="GKH3" s="74"/>
      <c r="GKI3" s="74"/>
      <c r="GKJ3" s="74"/>
      <c r="GKK3" s="74"/>
      <c r="GKL3" s="74"/>
      <c r="GKM3" s="74"/>
      <c r="GKN3" s="74"/>
      <c r="GKO3" s="74"/>
      <c r="GKP3" s="74"/>
      <c r="GKQ3" s="74"/>
      <c r="GKR3" s="74"/>
      <c r="GKS3" s="74"/>
      <c r="GKT3" s="74"/>
      <c r="GKU3" s="74"/>
      <c r="GKV3" s="74"/>
      <c r="GKW3" s="74"/>
      <c r="GKX3" s="74"/>
      <c r="GKY3" s="74"/>
      <c r="GKZ3" s="74"/>
      <c r="GLA3" s="74"/>
      <c r="GLB3" s="74"/>
      <c r="GLC3" s="74"/>
      <c r="GLD3" s="74"/>
      <c r="GLE3" s="74"/>
      <c r="GLF3" s="74"/>
      <c r="GLG3" s="74"/>
      <c r="GLH3" s="74"/>
      <c r="GLI3" s="74"/>
      <c r="GLJ3" s="74"/>
      <c r="GLK3" s="74"/>
      <c r="GLL3" s="74"/>
      <c r="GLM3" s="74"/>
      <c r="GLN3" s="74"/>
      <c r="GLO3" s="74"/>
      <c r="GLP3" s="74"/>
      <c r="GLQ3" s="74"/>
      <c r="GLR3" s="74"/>
      <c r="GLS3" s="74"/>
      <c r="GLT3" s="74"/>
      <c r="GLU3" s="74"/>
      <c r="GLV3" s="74"/>
      <c r="GLW3" s="74"/>
      <c r="GLX3" s="74"/>
      <c r="GLY3" s="74"/>
      <c r="GLZ3" s="74"/>
      <c r="GMA3" s="74"/>
      <c r="GMB3" s="74"/>
      <c r="GMC3" s="74"/>
      <c r="GMD3" s="74"/>
      <c r="GME3" s="74"/>
      <c r="GMF3" s="74"/>
      <c r="GMG3" s="74"/>
      <c r="GMH3" s="74"/>
      <c r="GMI3" s="74"/>
      <c r="GMJ3" s="74"/>
      <c r="GMK3" s="74"/>
      <c r="GML3" s="74"/>
      <c r="GMM3" s="74"/>
      <c r="GMN3" s="74"/>
      <c r="GMO3" s="74"/>
      <c r="GMP3" s="74"/>
      <c r="GMQ3" s="74"/>
      <c r="GMR3" s="74"/>
      <c r="GMS3" s="74"/>
      <c r="GMT3" s="74"/>
      <c r="GMU3" s="74"/>
      <c r="GMV3" s="74"/>
      <c r="GMW3" s="74"/>
      <c r="GMX3" s="74"/>
      <c r="GMY3" s="74"/>
      <c r="GMZ3" s="74"/>
      <c r="GNA3" s="74"/>
      <c r="GNB3" s="74"/>
      <c r="GNC3" s="74"/>
      <c r="GND3" s="74"/>
      <c r="GNE3" s="74"/>
      <c r="GNF3" s="74"/>
      <c r="GNG3" s="74"/>
      <c r="GNH3" s="74"/>
      <c r="GNI3" s="74"/>
      <c r="GNJ3" s="74"/>
      <c r="GNK3" s="74"/>
      <c r="GNL3" s="74"/>
      <c r="GNM3" s="74"/>
      <c r="GNN3" s="74"/>
      <c r="GNO3" s="74"/>
      <c r="GNP3" s="74"/>
      <c r="GNQ3" s="74"/>
      <c r="GNR3" s="74"/>
      <c r="GNS3" s="74"/>
      <c r="GNT3" s="74"/>
      <c r="GNU3" s="74"/>
      <c r="GNV3" s="74"/>
      <c r="GNW3" s="74"/>
      <c r="GNX3" s="74"/>
      <c r="GNY3" s="74"/>
      <c r="GNZ3" s="74"/>
      <c r="GOA3" s="74"/>
      <c r="GOB3" s="74"/>
      <c r="GOC3" s="74"/>
      <c r="GOD3" s="74"/>
      <c r="GOE3" s="74"/>
      <c r="GOF3" s="74"/>
      <c r="GOG3" s="74"/>
      <c r="GOH3" s="74"/>
      <c r="GOI3" s="74"/>
      <c r="GOJ3" s="74"/>
      <c r="GOK3" s="74"/>
      <c r="GOL3" s="74"/>
      <c r="GOM3" s="74"/>
      <c r="GON3" s="74"/>
      <c r="GOO3" s="74"/>
      <c r="GOP3" s="74"/>
      <c r="GOQ3" s="74"/>
      <c r="GOR3" s="74"/>
      <c r="GOS3" s="74"/>
      <c r="GOT3" s="74"/>
      <c r="GOU3" s="74"/>
      <c r="GOV3" s="74"/>
      <c r="GOW3" s="74"/>
      <c r="GOX3" s="74"/>
      <c r="GOY3" s="74"/>
      <c r="GOZ3" s="74"/>
      <c r="GPA3" s="74"/>
      <c r="GPB3" s="74"/>
      <c r="GPC3" s="74"/>
      <c r="GPD3" s="74"/>
      <c r="GPE3" s="74"/>
      <c r="GPF3" s="74"/>
      <c r="GPG3" s="74"/>
      <c r="GPH3" s="74"/>
      <c r="GPI3" s="74"/>
      <c r="GPJ3" s="74"/>
      <c r="GPK3" s="74"/>
      <c r="GPL3" s="74"/>
      <c r="GPM3" s="74"/>
      <c r="GPN3" s="74"/>
      <c r="GPO3" s="74"/>
      <c r="GPP3" s="74"/>
      <c r="GPQ3" s="74"/>
      <c r="GPR3" s="74"/>
      <c r="GPS3" s="74"/>
      <c r="GPT3" s="74"/>
      <c r="GPU3" s="74"/>
      <c r="GPV3" s="74"/>
      <c r="GPW3" s="74"/>
      <c r="GPX3" s="74"/>
      <c r="GPY3" s="74"/>
      <c r="GPZ3" s="74"/>
      <c r="GQA3" s="74"/>
      <c r="GQB3" s="74"/>
      <c r="GQC3" s="74"/>
      <c r="GQD3" s="74"/>
      <c r="GQE3" s="74"/>
      <c r="GQF3" s="74"/>
      <c r="GQG3" s="74"/>
      <c r="GQH3" s="74"/>
      <c r="GQI3" s="74"/>
      <c r="GQJ3" s="74"/>
      <c r="GQK3" s="74"/>
      <c r="GQL3" s="74"/>
      <c r="GQM3" s="74"/>
      <c r="GQN3" s="74"/>
      <c r="GQO3" s="74"/>
      <c r="GQP3" s="74"/>
      <c r="GQQ3" s="74"/>
      <c r="GQR3" s="74"/>
      <c r="GQS3" s="74"/>
      <c r="GQT3" s="74"/>
      <c r="GQU3" s="74"/>
      <c r="GQV3" s="74"/>
      <c r="GQW3" s="74"/>
      <c r="GQX3" s="74"/>
      <c r="GQY3" s="74"/>
      <c r="GQZ3" s="74"/>
      <c r="GRA3" s="74"/>
      <c r="GRB3" s="74"/>
      <c r="GRC3" s="74"/>
      <c r="GRD3" s="74"/>
      <c r="GRE3" s="74"/>
      <c r="GRF3" s="74"/>
      <c r="GRG3" s="74"/>
      <c r="GRH3" s="74"/>
      <c r="GRI3" s="74"/>
      <c r="GRJ3" s="74"/>
      <c r="GRK3" s="74"/>
      <c r="GRL3" s="74"/>
      <c r="GRM3" s="74"/>
      <c r="GRN3" s="74"/>
      <c r="GRO3" s="74"/>
      <c r="GRP3" s="74"/>
      <c r="GRQ3" s="74"/>
      <c r="GRR3" s="74"/>
      <c r="GRS3" s="74"/>
      <c r="GRT3" s="74"/>
      <c r="GRU3" s="74"/>
      <c r="GRV3" s="74"/>
      <c r="GRW3" s="74"/>
      <c r="GRX3" s="74"/>
      <c r="GRY3" s="74"/>
      <c r="GRZ3" s="74"/>
      <c r="GSA3" s="74"/>
      <c r="GSB3" s="74"/>
      <c r="GSC3" s="74"/>
      <c r="GSD3" s="74"/>
      <c r="GSE3" s="74"/>
      <c r="GSF3" s="74"/>
      <c r="GSG3" s="74"/>
      <c r="GSH3" s="74"/>
      <c r="GSI3" s="74"/>
      <c r="GSJ3" s="74"/>
      <c r="GSK3" s="74"/>
      <c r="GSL3" s="74"/>
      <c r="GSM3" s="74"/>
      <c r="GSN3" s="74"/>
      <c r="GSO3" s="74"/>
      <c r="GSP3" s="74"/>
      <c r="GSQ3" s="74"/>
      <c r="GSR3" s="74"/>
      <c r="GSS3" s="74"/>
      <c r="GST3" s="74"/>
      <c r="GSU3" s="74"/>
      <c r="GSV3" s="74"/>
      <c r="GSW3" s="74"/>
      <c r="GSX3" s="74"/>
      <c r="GSY3" s="74"/>
      <c r="GSZ3" s="74"/>
      <c r="GTA3" s="74"/>
      <c r="GTB3" s="74"/>
      <c r="GTC3" s="74"/>
      <c r="GTD3" s="74"/>
      <c r="GTE3" s="74"/>
      <c r="GTF3" s="74"/>
      <c r="GTG3" s="74"/>
      <c r="GTH3" s="74"/>
      <c r="GTI3" s="74"/>
      <c r="GTJ3" s="74"/>
      <c r="GTK3" s="74"/>
      <c r="GTL3" s="74"/>
      <c r="GTM3" s="74"/>
      <c r="GTN3" s="74"/>
      <c r="GTO3" s="74"/>
      <c r="GTP3" s="74"/>
      <c r="GTQ3" s="74"/>
      <c r="GTR3" s="74"/>
      <c r="GTS3" s="74"/>
      <c r="GTT3" s="74"/>
      <c r="GTU3" s="74"/>
      <c r="GTV3" s="74"/>
      <c r="GTW3" s="74"/>
      <c r="GTX3" s="74"/>
      <c r="GTY3" s="74"/>
      <c r="GTZ3" s="74"/>
      <c r="GUA3" s="74"/>
      <c r="GUB3" s="74"/>
      <c r="GUC3" s="74"/>
      <c r="GUD3" s="74"/>
      <c r="GUE3" s="74"/>
      <c r="GUF3" s="74"/>
      <c r="GUG3" s="74"/>
      <c r="GUH3" s="74"/>
      <c r="GUI3" s="74"/>
      <c r="GUJ3" s="74"/>
      <c r="GUK3" s="74"/>
      <c r="GUL3" s="74"/>
      <c r="GUM3" s="74"/>
      <c r="GUN3" s="74"/>
      <c r="GUO3" s="74"/>
      <c r="GUP3" s="74"/>
      <c r="GUQ3" s="74"/>
      <c r="GUR3" s="74"/>
      <c r="GUS3" s="74"/>
      <c r="GUT3" s="74"/>
      <c r="GUU3" s="74"/>
      <c r="GUV3" s="74"/>
      <c r="GUW3" s="74"/>
      <c r="GUX3" s="74"/>
      <c r="GUY3" s="74"/>
      <c r="GUZ3" s="74"/>
      <c r="GVA3" s="74"/>
      <c r="GVB3" s="74"/>
      <c r="GVC3" s="74"/>
      <c r="GVD3" s="74"/>
      <c r="GVE3" s="74"/>
      <c r="GVF3" s="74"/>
      <c r="GVG3" s="74"/>
      <c r="GVH3" s="74"/>
      <c r="GVI3" s="74"/>
      <c r="GVJ3" s="74"/>
      <c r="GVK3" s="74"/>
      <c r="GVL3" s="74"/>
      <c r="GVM3" s="74"/>
      <c r="GVN3" s="74"/>
      <c r="GVO3" s="74"/>
      <c r="GVP3" s="74"/>
      <c r="GVQ3" s="74"/>
      <c r="GVR3" s="74"/>
      <c r="GVS3" s="74"/>
      <c r="GVT3" s="74"/>
      <c r="GVU3" s="74"/>
      <c r="GVV3" s="74"/>
      <c r="GVW3" s="74"/>
      <c r="GVX3" s="74"/>
      <c r="GVY3" s="74"/>
      <c r="GVZ3" s="74"/>
      <c r="GWA3" s="74"/>
      <c r="GWB3" s="74"/>
      <c r="GWC3" s="74"/>
      <c r="GWD3" s="74"/>
      <c r="GWE3" s="74"/>
      <c r="GWF3" s="74"/>
      <c r="GWG3" s="74"/>
      <c r="GWH3" s="74"/>
      <c r="GWI3" s="74"/>
      <c r="GWJ3" s="74"/>
      <c r="GWK3" s="74"/>
      <c r="GWL3" s="74"/>
      <c r="GWM3" s="74"/>
      <c r="GWN3" s="74"/>
      <c r="GWO3" s="74"/>
      <c r="GWP3" s="74"/>
      <c r="GWQ3" s="74"/>
      <c r="GWR3" s="74"/>
      <c r="GWS3" s="74"/>
      <c r="GWT3" s="74"/>
      <c r="GWU3" s="74"/>
      <c r="GWV3" s="74"/>
      <c r="GWW3" s="74"/>
      <c r="GWX3" s="74"/>
      <c r="GWY3" s="74"/>
      <c r="GWZ3" s="74"/>
      <c r="GXA3" s="74"/>
      <c r="GXB3" s="74"/>
      <c r="GXC3" s="74"/>
      <c r="GXD3" s="74"/>
      <c r="GXE3" s="74"/>
      <c r="GXF3" s="74"/>
      <c r="GXG3" s="74"/>
      <c r="GXH3" s="74"/>
      <c r="GXI3" s="74"/>
      <c r="GXJ3" s="74"/>
      <c r="GXK3" s="74"/>
      <c r="GXL3" s="74"/>
      <c r="GXM3" s="74"/>
      <c r="GXN3" s="74"/>
      <c r="GXO3" s="74"/>
      <c r="GXP3" s="74"/>
      <c r="GXQ3" s="74"/>
      <c r="GXR3" s="74"/>
      <c r="GXS3" s="74"/>
      <c r="GXT3" s="74"/>
      <c r="GXU3" s="74"/>
      <c r="GXV3" s="74"/>
      <c r="GXW3" s="74"/>
      <c r="GXX3" s="74"/>
      <c r="GXY3" s="74"/>
      <c r="GXZ3" s="74"/>
      <c r="GYA3" s="74"/>
      <c r="GYB3" s="74"/>
      <c r="GYC3" s="74"/>
      <c r="GYD3" s="74"/>
      <c r="GYE3" s="74"/>
      <c r="GYF3" s="74"/>
      <c r="GYG3" s="74"/>
      <c r="GYH3" s="74"/>
      <c r="GYI3" s="74"/>
      <c r="GYJ3" s="74"/>
      <c r="GYK3" s="74"/>
      <c r="GYL3" s="74"/>
      <c r="GYM3" s="74"/>
      <c r="GYN3" s="74"/>
      <c r="GYO3" s="74"/>
      <c r="GYP3" s="74"/>
      <c r="GYQ3" s="74"/>
      <c r="GYR3" s="74"/>
      <c r="GYS3" s="74"/>
      <c r="GYT3" s="74"/>
      <c r="GYU3" s="74"/>
      <c r="GYV3" s="74"/>
      <c r="GYW3" s="74"/>
      <c r="GYX3" s="74"/>
      <c r="GYY3" s="74"/>
      <c r="GYZ3" s="74"/>
      <c r="GZA3" s="74"/>
      <c r="GZB3" s="74"/>
      <c r="GZC3" s="74"/>
      <c r="GZD3" s="74"/>
      <c r="GZE3" s="74"/>
      <c r="GZF3" s="74"/>
      <c r="GZG3" s="74"/>
      <c r="GZH3" s="74"/>
      <c r="GZI3" s="74"/>
      <c r="GZJ3" s="74"/>
      <c r="GZK3" s="74"/>
      <c r="GZL3" s="74"/>
      <c r="GZM3" s="74"/>
      <c r="GZN3" s="74"/>
      <c r="GZO3" s="74"/>
      <c r="GZP3" s="74"/>
      <c r="GZQ3" s="74"/>
      <c r="GZR3" s="74"/>
      <c r="GZS3" s="74"/>
      <c r="GZT3" s="74"/>
      <c r="GZU3" s="74"/>
      <c r="GZV3" s="74"/>
      <c r="GZW3" s="74"/>
      <c r="GZX3" s="74"/>
      <c r="GZY3" s="74"/>
      <c r="GZZ3" s="74"/>
      <c r="HAA3" s="74"/>
      <c r="HAB3" s="74"/>
      <c r="HAC3" s="74"/>
      <c r="HAD3" s="74"/>
      <c r="HAE3" s="74"/>
      <c r="HAF3" s="74"/>
      <c r="HAG3" s="74"/>
      <c r="HAH3" s="74"/>
      <c r="HAI3" s="74"/>
      <c r="HAJ3" s="74"/>
      <c r="HAK3" s="74"/>
      <c r="HAL3" s="74"/>
      <c r="HAM3" s="74"/>
      <c r="HAN3" s="74"/>
      <c r="HAO3" s="74"/>
      <c r="HAP3" s="74"/>
      <c r="HAQ3" s="74"/>
      <c r="HAR3" s="74"/>
      <c r="HAS3" s="74"/>
      <c r="HAT3" s="74"/>
      <c r="HAU3" s="74"/>
      <c r="HAV3" s="74"/>
      <c r="HAW3" s="74"/>
      <c r="HAX3" s="74"/>
      <c r="HAY3" s="74"/>
      <c r="HAZ3" s="74"/>
      <c r="HBA3" s="74"/>
      <c r="HBB3" s="74"/>
      <c r="HBC3" s="74"/>
      <c r="HBD3" s="74"/>
      <c r="HBE3" s="74"/>
      <c r="HBF3" s="74"/>
      <c r="HBG3" s="74"/>
      <c r="HBH3" s="74"/>
      <c r="HBI3" s="74"/>
      <c r="HBJ3" s="74"/>
      <c r="HBK3" s="74"/>
      <c r="HBL3" s="74"/>
      <c r="HBM3" s="74"/>
      <c r="HBN3" s="74"/>
      <c r="HBO3" s="74"/>
      <c r="HBP3" s="74"/>
      <c r="HBQ3" s="74"/>
      <c r="HBR3" s="74"/>
      <c r="HBS3" s="74"/>
      <c r="HBT3" s="74"/>
      <c r="HBU3" s="74"/>
      <c r="HBV3" s="74"/>
      <c r="HBW3" s="74"/>
      <c r="HBX3" s="74"/>
      <c r="HBY3" s="74"/>
      <c r="HBZ3" s="74"/>
      <c r="HCA3" s="74"/>
      <c r="HCB3" s="74"/>
      <c r="HCC3" s="74"/>
      <c r="HCD3" s="74"/>
      <c r="HCE3" s="74"/>
      <c r="HCF3" s="74"/>
      <c r="HCG3" s="74"/>
      <c r="HCH3" s="74"/>
      <c r="HCI3" s="74"/>
      <c r="HCJ3" s="74"/>
      <c r="HCK3" s="74"/>
      <c r="HCL3" s="74"/>
      <c r="HCM3" s="74"/>
      <c r="HCN3" s="74"/>
      <c r="HCO3" s="74"/>
      <c r="HCP3" s="74"/>
      <c r="HCQ3" s="74"/>
      <c r="HCR3" s="74"/>
      <c r="HCS3" s="74"/>
      <c r="HCT3" s="74"/>
      <c r="HCU3" s="74"/>
      <c r="HCV3" s="74"/>
      <c r="HCW3" s="74"/>
      <c r="HCX3" s="74"/>
      <c r="HCY3" s="74"/>
      <c r="HCZ3" s="74"/>
      <c r="HDA3" s="74"/>
      <c r="HDB3" s="74"/>
      <c r="HDC3" s="74"/>
      <c r="HDD3" s="74"/>
      <c r="HDE3" s="74"/>
      <c r="HDF3" s="74"/>
      <c r="HDG3" s="74"/>
      <c r="HDH3" s="74"/>
      <c r="HDI3" s="74"/>
      <c r="HDJ3" s="74"/>
      <c r="HDK3" s="74"/>
      <c r="HDL3" s="74"/>
      <c r="HDM3" s="74"/>
      <c r="HDN3" s="74"/>
      <c r="HDO3" s="74"/>
      <c r="HDP3" s="74"/>
      <c r="HDQ3" s="74"/>
      <c r="HDR3" s="74"/>
      <c r="HDS3" s="74"/>
      <c r="HDT3" s="74"/>
      <c r="HDU3" s="74"/>
      <c r="HDV3" s="74"/>
      <c r="HDW3" s="74"/>
      <c r="HDX3" s="74"/>
      <c r="HDY3" s="74"/>
      <c r="HDZ3" s="74"/>
      <c r="HEA3" s="74"/>
      <c r="HEB3" s="74"/>
      <c r="HEC3" s="74"/>
      <c r="HED3" s="74"/>
      <c r="HEE3" s="74"/>
      <c r="HEF3" s="74"/>
      <c r="HEG3" s="74"/>
      <c r="HEH3" s="74"/>
      <c r="HEI3" s="74"/>
      <c r="HEJ3" s="74"/>
      <c r="HEK3" s="74"/>
      <c r="HEL3" s="74"/>
      <c r="HEM3" s="74"/>
      <c r="HEN3" s="74"/>
      <c r="HEO3" s="74"/>
      <c r="HEP3" s="74"/>
      <c r="HEQ3" s="74"/>
      <c r="HER3" s="74"/>
      <c r="HES3" s="74"/>
      <c r="HET3" s="74"/>
      <c r="HEU3" s="74"/>
      <c r="HEV3" s="74"/>
      <c r="HEW3" s="74"/>
      <c r="HEX3" s="74"/>
      <c r="HEY3" s="74"/>
      <c r="HEZ3" s="74"/>
      <c r="HFA3" s="74"/>
      <c r="HFB3" s="74"/>
      <c r="HFC3" s="74"/>
      <c r="HFD3" s="74"/>
      <c r="HFE3" s="74"/>
      <c r="HFF3" s="74"/>
      <c r="HFG3" s="74"/>
      <c r="HFH3" s="74"/>
      <c r="HFI3" s="74"/>
      <c r="HFJ3" s="74"/>
      <c r="HFK3" s="74"/>
      <c r="HFL3" s="74"/>
      <c r="HFM3" s="74"/>
      <c r="HFN3" s="74"/>
      <c r="HFO3" s="74"/>
      <c r="HFP3" s="74"/>
      <c r="HFQ3" s="74"/>
      <c r="HFR3" s="74"/>
      <c r="HFS3" s="74"/>
      <c r="HFT3" s="74"/>
      <c r="HFU3" s="74"/>
      <c r="HFV3" s="74"/>
      <c r="HFW3" s="74"/>
      <c r="HFX3" s="74"/>
      <c r="HFY3" s="74"/>
      <c r="HFZ3" s="74"/>
      <c r="HGA3" s="74"/>
      <c r="HGB3" s="74"/>
      <c r="HGC3" s="74"/>
      <c r="HGD3" s="74"/>
      <c r="HGE3" s="74"/>
      <c r="HGF3" s="74"/>
      <c r="HGG3" s="74"/>
      <c r="HGH3" s="74"/>
      <c r="HGI3" s="74"/>
      <c r="HGJ3" s="74"/>
      <c r="HGK3" s="74"/>
      <c r="HGL3" s="74"/>
      <c r="HGM3" s="74"/>
      <c r="HGN3" s="74"/>
      <c r="HGO3" s="74"/>
      <c r="HGP3" s="74"/>
      <c r="HGQ3" s="74"/>
      <c r="HGR3" s="74"/>
      <c r="HGS3" s="74"/>
      <c r="HGT3" s="74"/>
      <c r="HGU3" s="74"/>
      <c r="HGV3" s="74"/>
      <c r="HGW3" s="74"/>
      <c r="HGX3" s="74"/>
      <c r="HGY3" s="74"/>
      <c r="HGZ3" s="74"/>
      <c r="HHA3" s="74"/>
      <c r="HHB3" s="74"/>
      <c r="HHC3" s="74"/>
      <c r="HHD3" s="74"/>
      <c r="HHE3" s="74"/>
      <c r="HHF3" s="74"/>
      <c r="HHG3" s="74"/>
      <c r="HHH3" s="74"/>
      <c r="HHI3" s="74"/>
      <c r="HHJ3" s="74"/>
      <c r="HHK3" s="74"/>
      <c r="HHL3" s="74"/>
      <c r="HHM3" s="74"/>
      <c r="HHN3" s="74"/>
      <c r="HHO3" s="74"/>
      <c r="HHP3" s="74"/>
      <c r="HHQ3" s="74"/>
      <c r="HHR3" s="74"/>
      <c r="HHS3" s="74"/>
      <c r="HHT3" s="74"/>
      <c r="HHU3" s="74"/>
      <c r="HHV3" s="74"/>
      <c r="HHW3" s="74"/>
      <c r="HHX3" s="74"/>
      <c r="HHY3" s="74"/>
      <c r="HHZ3" s="74"/>
      <c r="HIA3" s="74"/>
      <c r="HIB3" s="74"/>
      <c r="HIC3" s="74"/>
      <c r="HID3" s="74"/>
      <c r="HIE3" s="74"/>
      <c r="HIF3" s="74"/>
      <c r="HIG3" s="74"/>
      <c r="HIH3" s="74"/>
      <c r="HII3" s="74"/>
      <c r="HIJ3" s="74"/>
      <c r="HIK3" s="74"/>
      <c r="HIL3" s="74"/>
      <c r="HIM3" s="74"/>
      <c r="HIN3" s="74"/>
      <c r="HIO3" s="74"/>
      <c r="HIP3" s="74"/>
      <c r="HIQ3" s="74"/>
      <c r="HIR3" s="74"/>
      <c r="HIS3" s="74"/>
      <c r="HIT3" s="74"/>
      <c r="HIU3" s="74"/>
      <c r="HIV3" s="74"/>
      <c r="HIW3" s="74"/>
      <c r="HIX3" s="74"/>
      <c r="HIY3" s="74"/>
      <c r="HIZ3" s="74"/>
      <c r="HJA3" s="74"/>
      <c r="HJB3" s="74"/>
      <c r="HJC3" s="74"/>
      <c r="HJD3" s="74"/>
      <c r="HJE3" s="74"/>
      <c r="HJF3" s="74"/>
      <c r="HJG3" s="74"/>
      <c r="HJH3" s="74"/>
      <c r="HJI3" s="74"/>
      <c r="HJJ3" s="74"/>
      <c r="HJK3" s="74"/>
      <c r="HJL3" s="74"/>
      <c r="HJM3" s="74"/>
      <c r="HJN3" s="74"/>
      <c r="HJO3" s="74"/>
      <c r="HJP3" s="74"/>
      <c r="HJQ3" s="74"/>
      <c r="HJR3" s="74"/>
      <c r="HJS3" s="74"/>
      <c r="HJT3" s="74"/>
      <c r="HJU3" s="74"/>
      <c r="HJV3" s="74"/>
      <c r="HJW3" s="74"/>
      <c r="HJX3" s="74"/>
      <c r="HJY3" s="74"/>
      <c r="HJZ3" s="74"/>
      <c r="HKA3" s="74"/>
      <c r="HKB3" s="74"/>
      <c r="HKC3" s="74"/>
      <c r="HKD3" s="74"/>
      <c r="HKE3" s="74"/>
      <c r="HKF3" s="74"/>
      <c r="HKG3" s="74"/>
      <c r="HKH3" s="74"/>
      <c r="HKI3" s="74"/>
      <c r="HKJ3" s="74"/>
      <c r="HKK3" s="74"/>
      <c r="HKL3" s="74"/>
      <c r="HKM3" s="74"/>
      <c r="HKN3" s="74"/>
      <c r="HKO3" s="74"/>
      <c r="HKP3" s="74"/>
      <c r="HKQ3" s="74"/>
      <c r="HKR3" s="74"/>
      <c r="HKS3" s="74"/>
      <c r="HKT3" s="74"/>
      <c r="HKU3" s="74"/>
      <c r="HKV3" s="74"/>
      <c r="HKW3" s="74"/>
      <c r="HKX3" s="74"/>
      <c r="HKY3" s="74"/>
      <c r="HKZ3" s="74"/>
      <c r="HLA3" s="74"/>
      <c r="HLB3" s="74"/>
      <c r="HLC3" s="74"/>
      <c r="HLD3" s="74"/>
      <c r="HLE3" s="74"/>
      <c r="HLF3" s="74"/>
      <c r="HLG3" s="74"/>
      <c r="HLH3" s="74"/>
      <c r="HLI3" s="74"/>
      <c r="HLJ3" s="74"/>
      <c r="HLK3" s="74"/>
      <c r="HLL3" s="74"/>
      <c r="HLM3" s="74"/>
      <c r="HLN3" s="74"/>
      <c r="HLO3" s="74"/>
      <c r="HLP3" s="74"/>
      <c r="HLQ3" s="74"/>
      <c r="HLR3" s="74"/>
      <c r="HLS3" s="74"/>
      <c r="HLT3" s="74"/>
      <c r="HLU3" s="74"/>
      <c r="HLV3" s="74"/>
      <c r="HLW3" s="74"/>
      <c r="HLX3" s="74"/>
      <c r="HLY3" s="74"/>
      <c r="HLZ3" s="74"/>
      <c r="HMA3" s="74"/>
      <c r="HMB3" s="74"/>
      <c r="HMC3" s="74"/>
      <c r="HMD3" s="74"/>
      <c r="HME3" s="74"/>
      <c r="HMF3" s="74"/>
      <c r="HMG3" s="74"/>
      <c r="HMH3" s="74"/>
      <c r="HMI3" s="74"/>
      <c r="HMJ3" s="74"/>
      <c r="HMK3" s="74"/>
      <c r="HML3" s="74"/>
      <c r="HMM3" s="74"/>
      <c r="HMN3" s="74"/>
      <c r="HMO3" s="74"/>
      <c r="HMP3" s="74"/>
      <c r="HMQ3" s="74"/>
      <c r="HMR3" s="74"/>
      <c r="HMS3" s="74"/>
      <c r="HMT3" s="74"/>
      <c r="HMU3" s="74"/>
      <c r="HMV3" s="74"/>
      <c r="HMW3" s="74"/>
      <c r="HMX3" s="74"/>
      <c r="HMY3" s="74"/>
      <c r="HMZ3" s="74"/>
      <c r="HNA3" s="74"/>
      <c r="HNB3" s="74"/>
      <c r="HNC3" s="74"/>
      <c r="HND3" s="74"/>
      <c r="HNE3" s="74"/>
      <c r="HNF3" s="74"/>
      <c r="HNG3" s="74"/>
      <c r="HNH3" s="74"/>
      <c r="HNI3" s="74"/>
      <c r="HNJ3" s="74"/>
      <c r="HNK3" s="74"/>
      <c r="HNL3" s="74"/>
      <c r="HNM3" s="74"/>
      <c r="HNN3" s="74"/>
      <c r="HNO3" s="74"/>
      <c r="HNP3" s="74"/>
      <c r="HNQ3" s="74"/>
      <c r="HNR3" s="74"/>
      <c r="HNS3" s="74"/>
      <c r="HNT3" s="74"/>
      <c r="HNU3" s="74"/>
      <c r="HNV3" s="74"/>
      <c r="HNW3" s="74"/>
      <c r="HNX3" s="74"/>
      <c r="HNY3" s="74"/>
      <c r="HNZ3" s="74"/>
      <c r="HOA3" s="74"/>
      <c r="HOB3" s="74"/>
      <c r="HOC3" s="74"/>
      <c r="HOD3" s="74"/>
      <c r="HOE3" s="74"/>
      <c r="HOF3" s="74"/>
      <c r="HOG3" s="74"/>
      <c r="HOH3" s="74"/>
      <c r="HOI3" s="74"/>
      <c r="HOJ3" s="74"/>
      <c r="HOK3" s="74"/>
      <c r="HOL3" s="74"/>
      <c r="HOM3" s="74"/>
      <c r="HON3" s="74"/>
      <c r="HOO3" s="74"/>
      <c r="HOP3" s="74"/>
      <c r="HOQ3" s="74"/>
      <c r="HOR3" s="74"/>
      <c r="HOS3" s="74"/>
      <c r="HOT3" s="74"/>
      <c r="HOU3" s="74"/>
      <c r="HOV3" s="74"/>
      <c r="HOW3" s="74"/>
      <c r="HOX3" s="74"/>
      <c r="HOY3" s="74"/>
      <c r="HOZ3" s="74"/>
      <c r="HPA3" s="74"/>
      <c r="HPB3" s="74"/>
      <c r="HPC3" s="74"/>
      <c r="HPD3" s="74"/>
      <c r="HPE3" s="74"/>
      <c r="HPF3" s="74"/>
      <c r="HPG3" s="74"/>
      <c r="HPH3" s="74"/>
      <c r="HPI3" s="74"/>
      <c r="HPJ3" s="74"/>
      <c r="HPK3" s="74"/>
      <c r="HPL3" s="74"/>
      <c r="HPM3" s="74"/>
      <c r="HPN3" s="74"/>
      <c r="HPO3" s="74"/>
      <c r="HPP3" s="74"/>
      <c r="HPQ3" s="74"/>
      <c r="HPR3" s="74"/>
      <c r="HPS3" s="74"/>
      <c r="HPT3" s="74"/>
      <c r="HPU3" s="74"/>
      <c r="HPV3" s="74"/>
      <c r="HPW3" s="74"/>
      <c r="HPX3" s="74"/>
      <c r="HPY3" s="74"/>
      <c r="HPZ3" s="74"/>
      <c r="HQA3" s="74"/>
      <c r="HQB3" s="74"/>
      <c r="HQC3" s="74"/>
      <c r="HQD3" s="74"/>
      <c r="HQE3" s="74"/>
      <c r="HQF3" s="74"/>
      <c r="HQG3" s="74"/>
      <c r="HQH3" s="74"/>
      <c r="HQI3" s="74"/>
      <c r="HQJ3" s="74"/>
      <c r="HQK3" s="74"/>
      <c r="HQL3" s="74"/>
      <c r="HQM3" s="74"/>
      <c r="HQN3" s="74"/>
      <c r="HQO3" s="74"/>
      <c r="HQP3" s="74"/>
      <c r="HQQ3" s="74"/>
      <c r="HQR3" s="74"/>
      <c r="HQS3" s="74"/>
      <c r="HQT3" s="74"/>
      <c r="HQU3" s="74"/>
      <c r="HQV3" s="74"/>
      <c r="HQW3" s="74"/>
      <c r="HQX3" s="74"/>
      <c r="HQY3" s="74"/>
      <c r="HQZ3" s="74"/>
      <c r="HRA3" s="74"/>
      <c r="HRB3" s="74"/>
      <c r="HRC3" s="74"/>
      <c r="HRD3" s="74"/>
      <c r="HRE3" s="74"/>
      <c r="HRF3" s="74"/>
      <c r="HRG3" s="74"/>
      <c r="HRH3" s="74"/>
      <c r="HRI3" s="74"/>
      <c r="HRJ3" s="74"/>
      <c r="HRK3" s="74"/>
      <c r="HRL3" s="74"/>
      <c r="HRM3" s="74"/>
      <c r="HRN3" s="74"/>
      <c r="HRO3" s="74"/>
      <c r="HRP3" s="74"/>
      <c r="HRQ3" s="74"/>
      <c r="HRR3" s="74"/>
      <c r="HRS3" s="74"/>
      <c r="HRT3" s="74"/>
      <c r="HRU3" s="74"/>
      <c r="HRV3" s="74"/>
      <c r="HRW3" s="74"/>
      <c r="HRX3" s="74"/>
      <c r="HRY3" s="74"/>
      <c r="HRZ3" s="74"/>
      <c r="HSA3" s="74"/>
      <c r="HSB3" s="74"/>
      <c r="HSC3" s="74"/>
      <c r="HSD3" s="74"/>
      <c r="HSE3" s="74"/>
      <c r="HSF3" s="74"/>
      <c r="HSG3" s="74"/>
      <c r="HSH3" s="74"/>
      <c r="HSI3" s="74"/>
      <c r="HSJ3" s="74"/>
      <c r="HSK3" s="74"/>
      <c r="HSL3" s="74"/>
      <c r="HSM3" s="74"/>
      <c r="HSN3" s="74"/>
      <c r="HSO3" s="74"/>
      <c r="HSP3" s="74"/>
      <c r="HSQ3" s="74"/>
      <c r="HSR3" s="74"/>
      <c r="HSS3" s="74"/>
      <c r="HST3" s="74"/>
      <c r="HSU3" s="74"/>
      <c r="HSV3" s="74"/>
      <c r="HSW3" s="74"/>
      <c r="HSX3" s="74"/>
      <c r="HSY3" s="74"/>
      <c r="HSZ3" s="74"/>
      <c r="HTA3" s="74"/>
      <c r="HTB3" s="74"/>
      <c r="HTC3" s="74"/>
      <c r="HTD3" s="74"/>
      <c r="HTE3" s="74"/>
      <c r="HTF3" s="74"/>
      <c r="HTG3" s="74"/>
      <c r="HTH3" s="74"/>
      <c r="HTI3" s="74"/>
      <c r="HTJ3" s="74"/>
      <c r="HTK3" s="74"/>
      <c r="HTL3" s="74"/>
      <c r="HTM3" s="74"/>
      <c r="HTN3" s="74"/>
      <c r="HTO3" s="74"/>
      <c r="HTP3" s="74"/>
      <c r="HTQ3" s="74"/>
      <c r="HTR3" s="74"/>
      <c r="HTS3" s="74"/>
      <c r="HTT3" s="74"/>
      <c r="HTU3" s="74"/>
      <c r="HTV3" s="74"/>
      <c r="HTW3" s="74"/>
      <c r="HTX3" s="74"/>
      <c r="HTY3" s="74"/>
      <c r="HTZ3" s="74"/>
      <c r="HUA3" s="74"/>
      <c r="HUB3" s="74"/>
      <c r="HUC3" s="74"/>
      <c r="HUD3" s="74"/>
      <c r="HUE3" s="74"/>
      <c r="HUF3" s="74"/>
      <c r="HUG3" s="74"/>
      <c r="HUH3" s="74"/>
      <c r="HUI3" s="74"/>
      <c r="HUJ3" s="74"/>
      <c r="HUK3" s="74"/>
      <c r="HUL3" s="74"/>
      <c r="HUM3" s="74"/>
      <c r="HUN3" s="74"/>
      <c r="HUO3" s="74"/>
      <c r="HUP3" s="74"/>
      <c r="HUQ3" s="74"/>
      <c r="HUR3" s="74"/>
      <c r="HUS3" s="74"/>
      <c r="HUT3" s="74"/>
      <c r="HUU3" s="74"/>
      <c r="HUV3" s="74"/>
      <c r="HUW3" s="74"/>
      <c r="HUX3" s="74"/>
      <c r="HUY3" s="74"/>
      <c r="HUZ3" s="74"/>
      <c r="HVA3" s="74"/>
      <c r="HVB3" s="74"/>
      <c r="HVC3" s="74"/>
      <c r="HVD3" s="74"/>
      <c r="HVE3" s="74"/>
      <c r="HVF3" s="74"/>
      <c r="HVG3" s="74"/>
      <c r="HVH3" s="74"/>
      <c r="HVI3" s="74"/>
      <c r="HVJ3" s="74"/>
      <c r="HVK3" s="74"/>
      <c r="HVL3" s="74"/>
      <c r="HVM3" s="74"/>
      <c r="HVN3" s="74"/>
      <c r="HVO3" s="74"/>
      <c r="HVP3" s="74"/>
      <c r="HVQ3" s="74"/>
      <c r="HVR3" s="74"/>
      <c r="HVS3" s="74"/>
      <c r="HVT3" s="74"/>
      <c r="HVU3" s="74"/>
      <c r="HVV3" s="74"/>
      <c r="HVW3" s="74"/>
      <c r="HVX3" s="74"/>
      <c r="HVY3" s="74"/>
      <c r="HVZ3" s="74"/>
      <c r="HWA3" s="74"/>
      <c r="HWB3" s="74"/>
      <c r="HWC3" s="74"/>
      <c r="HWD3" s="74"/>
      <c r="HWE3" s="74"/>
      <c r="HWF3" s="74"/>
      <c r="HWG3" s="74"/>
      <c r="HWH3" s="74"/>
      <c r="HWI3" s="74"/>
      <c r="HWJ3" s="74"/>
      <c r="HWK3" s="74"/>
      <c r="HWL3" s="74"/>
      <c r="HWM3" s="74"/>
      <c r="HWN3" s="74"/>
      <c r="HWO3" s="74"/>
      <c r="HWP3" s="74"/>
      <c r="HWQ3" s="74"/>
      <c r="HWR3" s="74"/>
      <c r="HWS3" s="74"/>
      <c r="HWT3" s="74"/>
      <c r="HWU3" s="74"/>
      <c r="HWV3" s="74"/>
      <c r="HWW3" s="74"/>
      <c r="HWX3" s="74"/>
      <c r="HWY3" s="74"/>
      <c r="HWZ3" s="74"/>
      <c r="HXA3" s="74"/>
      <c r="HXB3" s="74"/>
      <c r="HXC3" s="74"/>
      <c r="HXD3" s="74"/>
      <c r="HXE3" s="74"/>
      <c r="HXF3" s="74"/>
      <c r="HXG3" s="74"/>
      <c r="HXH3" s="74"/>
      <c r="HXI3" s="74"/>
      <c r="HXJ3" s="74"/>
      <c r="HXK3" s="74"/>
      <c r="HXL3" s="74"/>
      <c r="HXM3" s="74"/>
      <c r="HXN3" s="74"/>
      <c r="HXO3" s="74"/>
      <c r="HXP3" s="74"/>
      <c r="HXQ3" s="74"/>
      <c r="HXR3" s="74"/>
      <c r="HXS3" s="74"/>
      <c r="HXT3" s="74"/>
      <c r="HXU3" s="74"/>
      <c r="HXV3" s="74"/>
      <c r="HXW3" s="74"/>
      <c r="HXX3" s="74"/>
      <c r="HXY3" s="74"/>
      <c r="HXZ3" s="74"/>
      <c r="HYA3" s="74"/>
      <c r="HYB3" s="74"/>
      <c r="HYC3" s="74"/>
      <c r="HYD3" s="74"/>
      <c r="HYE3" s="74"/>
      <c r="HYF3" s="74"/>
      <c r="HYG3" s="74"/>
      <c r="HYH3" s="74"/>
      <c r="HYI3" s="74"/>
      <c r="HYJ3" s="74"/>
      <c r="HYK3" s="74"/>
      <c r="HYL3" s="74"/>
      <c r="HYM3" s="74"/>
      <c r="HYN3" s="74"/>
      <c r="HYO3" s="74"/>
      <c r="HYP3" s="74"/>
      <c r="HYQ3" s="74"/>
      <c r="HYR3" s="74"/>
      <c r="HYS3" s="74"/>
      <c r="HYT3" s="74"/>
      <c r="HYU3" s="74"/>
      <c r="HYV3" s="74"/>
      <c r="HYW3" s="74"/>
      <c r="HYX3" s="74"/>
      <c r="HYY3" s="74"/>
      <c r="HYZ3" s="74"/>
      <c r="HZA3" s="74"/>
      <c r="HZB3" s="74"/>
      <c r="HZC3" s="74"/>
      <c r="HZD3" s="74"/>
      <c r="HZE3" s="74"/>
      <c r="HZF3" s="74"/>
      <c r="HZG3" s="74"/>
      <c r="HZH3" s="74"/>
      <c r="HZI3" s="74"/>
      <c r="HZJ3" s="74"/>
      <c r="HZK3" s="74"/>
      <c r="HZL3" s="74"/>
      <c r="HZM3" s="74"/>
      <c r="HZN3" s="74"/>
      <c r="HZO3" s="74"/>
      <c r="HZP3" s="74"/>
      <c r="HZQ3" s="74"/>
      <c r="HZR3" s="74"/>
      <c r="HZS3" s="74"/>
      <c r="HZT3" s="74"/>
      <c r="HZU3" s="74"/>
      <c r="HZV3" s="74"/>
      <c r="HZW3" s="74"/>
      <c r="HZX3" s="74"/>
      <c r="HZY3" s="74"/>
      <c r="HZZ3" s="74"/>
      <c r="IAA3" s="74"/>
      <c r="IAB3" s="74"/>
      <c r="IAC3" s="74"/>
      <c r="IAD3" s="74"/>
      <c r="IAE3" s="74"/>
      <c r="IAF3" s="74"/>
      <c r="IAG3" s="74"/>
      <c r="IAH3" s="74"/>
      <c r="IAI3" s="74"/>
      <c r="IAJ3" s="74"/>
      <c r="IAK3" s="74"/>
      <c r="IAL3" s="74"/>
      <c r="IAM3" s="74"/>
      <c r="IAN3" s="74"/>
      <c r="IAO3" s="74"/>
      <c r="IAP3" s="74"/>
      <c r="IAQ3" s="74"/>
      <c r="IAR3" s="74"/>
      <c r="IAS3" s="74"/>
      <c r="IAT3" s="74"/>
      <c r="IAU3" s="74"/>
      <c r="IAV3" s="74"/>
      <c r="IAW3" s="74"/>
      <c r="IAX3" s="74"/>
      <c r="IAY3" s="74"/>
      <c r="IAZ3" s="74"/>
      <c r="IBA3" s="74"/>
      <c r="IBB3" s="74"/>
      <c r="IBC3" s="74"/>
      <c r="IBD3" s="74"/>
      <c r="IBE3" s="74"/>
      <c r="IBF3" s="74"/>
      <c r="IBG3" s="74"/>
      <c r="IBH3" s="74"/>
      <c r="IBI3" s="74"/>
      <c r="IBJ3" s="74"/>
      <c r="IBK3" s="74"/>
      <c r="IBL3" s="74"/>
      <c r="IBM3" s="74"/>
      <c r="IBN3" s="74"/>
      <c r="IBO3" s="74"/>
      <c r="IBP3" s="74"/>
      <c r="IBQ3" s="74"/>
      <c r="IBR3" s="74"/>
      <c r="IBS3" s="74"/>
      <c r="IBT3" s="74"/>
      <c r="IBU3" s="74"/>
      <c r="IBV3" s="74"/>
      <c r="IBW3" s="74"/>
      <c r="IBX3" s="74"/>
      <c r="IBY3" s="74"/>
      <c r="IBZ3" s="74"/>
      <c r="ICA3" s="74"/>
      <c r="ICB3" s="74"/>
      <c r="ICC3" s="74"/>
      <c r="ICD3" s="74"/>
      <c r="ICE3" s="74"/>
      <c r="ICF3" s="74"/>
      <c r="ICG3" s="74"/>
      <c r="ICH3" s="74"/>
      <c r="ICI3" s="74"/>
      <c r="ICJ3" s="74"/>
      <c r="ICK3" s="74"/>
      <c r="ICL3" s="74"/>
      <c r="ICM3" s="74"/>
      <c r="ICN3" s="74"/>
      <c r="ICO3" s="74"/>
      <c r="ICP3" s="74"/>
      <c r="ICQ3" s="74"/>
      <c r="ICR3" s="74"/>
      <c r="ICS3" s="74"/>
      <c r="ICT3" s="74"/>
      <c r="ICU3" s="74"/>
      <c r="ICV3" s="74"/>
      <c r="ICW3" s="74"/>
      <c r="ICX3" s="74"/>
      <c r="ICY3" s="74"/>
      <c r="ICZ3" s="74"/>
      <c r="IDA3" s="74"/>
      <c r="IDB3" s="74"/>
      <c r="IDC3" s="74"/>
      <c r="IDD3" s="74"/>
      <c r="IDE3" s="74"/>
      <c r="IDF3" s="74"/>
      <c r="IDG3" s="74"/>
      <c r="IDH3" s="74"/>
      <c r="IDI3" s="74"/>
      <c r="IDJ3" s="74"/>
      <c r="IDK3" s="74"/>
      <c r="IDL3" s="74"/>
      <c r="IDM3" s="74"/>
      <c r="IDN3" s="74"/>
      <c r="IDO3" s="74"/>
      <c r="IDP3" s="74"/>
      <c r="IDQ3" s="74"/>
      <c r="IDR3" s="74"/>
      <c r="IDS3" s="74"/>
      <c r="IDT3" s="74"/>
      <c r="IDU3" s="74"/>
      <c r="IDV3" s="74"/>
      <c r="IDW3" s="74"/>
      <c r="IDX3" s="74"/>
      <c r="IDY3" s="74"/>
      <c r="IDZ3" s="74"/>
      <c r="IEA3" s="74"/>
      <c r="IEB3" s="74"/>
      <c r="IEC3" s="74"/>
      <c r="IED3" s="74"/>
      <c r="IEE3" s="74"/>
      <c r="IEF3" s="74"/>
      <c r="IEG3" s="74"/>
      <c r="IEH3" s="74"/>
      <c r="IEI3" s="74"/>
      <c r="IEJ3" s="74"/>
      <c r="IEK3" s="74"/>
      <c r="IEL3" s="74"/>
      <c r="IEM3" s="74"/>
      <c r="IEN3" s="74"/>
      <c r="IEO3" s="74"/>
      <c r="IEP3" s="74"/>
      <c r="IEQ3" s="74"/>
      <c r="IER3" s="74"/>
      <c r="IES3" s="74"/>
      <c r="IET3" s="74"/>
      <c r="IEU3" s="74"/>
      <c r="IEV3" s="74"/>
      <c r="IEW3" s="74"/>
      <c r="IEX3" s="74"/>
      <c r="IEY3" s="74"/>
      <c r="IEZ3" s="74"/>
      <c r="IFA3" s="74"/>
      <c r="IFB3" s="74"/>
      <c r="IFC3" s="74"/>
      <c r="IFD3" s="74"/>
      <c r="IFE3" s="74"/>
      <c r="IFF3" s="74"/>
      <c r="IFG3" s="74"/>
      <c r="IFH3" s="74"/>
      <c r="IFI3" s="74"/>
      <c r="IFJ3" s="74"/>
      <c r="IFK3" s="74"/>
      <c r="IFL3" s="74"/>
      <c r="IFM3" s="74"/>
      <c r="IFN3" s="74"/>
      <c r="IFO3" s="74"/>
      <c r="IFP3" s="74"/>
      <c r="IFQ3" s="74"/>
      <c r="IFR3" s="74"/>
      <c r="IFS3" s="74"/>
      <c r="IFT3" s="74"/>
      <c r="IFU3" s="74"/>
      <c r="IFV3" s="74"/>
      <c r="IFW3" s="74"/>
      <c r="IFX3" s="74"/>
      <c r="IFY3" s="74"/>
      <c r="IFZ3" s="74"/>
      <c r="IGA3" s="74"/>
      <c r="IGB3" s="74"/>
      <c r="IGC3" s="74"/>
      <c r="IGD3" s="74"/>
      <c r="IGE3" s="74"/>
      <c r="IGF3" s="74"/>
      <c r="IGG3" s="74"/>
      <c r="IGH3" s="74"/>
      <c r="IGI3" s="74"/>
      <c r="IGJ3" s="74"/>
      <c r="IGK3" s="74"/>
      <c r="IGL3" s="74"/>
      <c r="IGM3" s="74"/>
      <c r="IGN3" s="74"/>
      <c r="IGO3" s="74"/>
      <c r="IGP3" s="74"/>
      <c r="IGQ3" s="74"/>
      <c r="IGR3" s="74"/>
      <c r="IGS3" s="74"/>
      <c r="IGT3" s="74"/>
      <c r="IGU3" s="74"/>
      <c r="IGV3" s="74"/>
      <c r="IGW3" s="74"/>
      <c r="IGX3" s="74"/>
      <c r="IGY3" s="74"/>
      <c r="IGZ3" s="74"/>
      <c r="IHA3" s="74"/>
      <c r="IHB3" s="74"/>
      <c r="IHC3" s="74"/>
      <c r="IHD3" s="74"/>
      <c r="IHE3" s="74"/>
      <c r="IHF3" s="74"/>
      <c r="IHG3" s="74"/>
      <c r="IHH3" s="74"/>
      <c r="IHI3" s="74"/>
      <c r="IHJ3" s="74"/>
      <c r="IHK3" s="74"/>
      <c r="IHL3" s="74"/>
      <c r="IHM3" s="74"/>
      <c r="IHN3" s="74"/>
      <c r="IHO3" s="74"/>
      <c r="IHP3" s="74"/>
      <c r="IHQ3" s="74"/>
      <c r="IHR3" s="74"/>
      <c r="IHS3" s="74"/>
      <c r="IHT3" s="74"/>
      <c r="IHU3" s="74"/>
      <c r="IHV3" s="74"/>
      <c r="IHW3" s="74"/>
      <c r="IHX3" s="74"/>
      <c r="IHY3" s="74"/>
      <c r="IHZ3" s="74"/>
      <c r="IIA3" s="74"/>
      <c r="IIB3" s="74"/>
      <c r="IIC3" s="74"/>
      <c r="IID3" s="74"/>
      <c r="IIE3" s="74"/>
      <c r="IIF3" s="74"/>
      <c r="IIG3" s="74"/>
      <c r="IIH3" s="74"/>
      <c r="III3" s="74"/>
      <c r="IIJ3" s="74"/>
      <c r="IIK3" s="74"/>
      <c r="IIL3" s="74"/>
      <c r="IIM3" s="74"/>
      <c r="IIN3" s="74"/>
      <c r="IIO3" s="74"/>
      <c r="IIP3" s="74"/>
      <c r="IIQ3" s="74"/>
      <c r="IIR3" s="74"/>
      <c r="IIS3" s="74"/>
      <c r="IIT3" s="74"/>
      <c r="IIU3" s="74"/>
      <c r="IIV3" s="74"/>
      <c r="IIW3" s="74"/>
      <c r="IIX3" s="74"/>
      <c r="IIY3" s="74"/>
      <c r="IIZ3" s="74"/>
      <c r="IJA3" s="74"/>
      <c r="IJB3" s="74"/>
      <c r="IJC3" s="74"/>
      <c r="IJD3" s="74"/>
      <c r="IJE3" s="74"/>
      <c r="IJF3" s="74"/>
      <c r="IJG3" s="74"/>
      <c r="IJH3" s="74"/>
      <c r="IJI3" s="74"/>
      <c r="IJJ3" s="74"/>
      <c r="IJK3" s="74"/>
      <c r="IJL3" s="74"/>
      <c r="IJM3" s="74"/>
      <c r="IJN3" s="74"/>
      <c r="IJO3" s="74"/>
      <c r="IJP3" s="74"/>
      <c r="IJQ3" s="74"/>
      <c r="IJR3" s="74"/>
      <c r="IJS3" s="74"/>
      <c r="IJT3" s="74"/>
      <c r="IJU3" s="74"/>
      <c r="IJV3" s="74"/>
      <c r="IJW3" s="74"/>
      <c r="IJX3" s="74"/>
      <c r="IJY3" s="74"/>
      <c r="IJZ3" s="74"/>
      <c r="IKA3" s="74"/>
      <c r="IKB3" s="74"/>
      <c r="IKC3" s="74"/>
      <c r="IKD3" s="74"/>
      <c r="IKE3" s="74"/>
      <c r="IKF3" s="74"/>
      <c r="IKG3" s="74"/>
      <c r="IKH3" s="74"/>
      <c r="IKI3" s="74"/>
      <c r="IKJ3" s="74"/>
      <c r="IKK3" s="74"/>
      <c r="IKL3" s="74"/>
      <c r="IKM3" s="74"/>
      <c r="IKN3" s="74"/>
      <c r="IKO3" s="74"/>
      <c r="IKP3" s="74"/>
      <c r="IKQ3" s="74"/>
      <c r="IKR3" s="74"/>
      <c r="IKS3" s="74"/>
      <c r="IKT3" s="74"/>
      <c r="IKU3" s="74"/>
      <c r="IKV3" s="74"/>
      <c r="IKW3" s="74"/>
      <c r="IKX3" s="74"/>
      <c r="IKY3" s="74"/>
      <c r="IKZ3" s="74"/>
      <c r="ILA3" s="74"/>
      <c r="ILB3" s="74"/>
      <c r="ILC3" s="74"/>
      <c r="ILD3" s="74"/>
      <c r="ILE3" s="74"/>
      <c r="ILF3" s="74"/>
      <c r="ILG3" s="74"/>
      <c r="ILH3" s="74"/>
      <c r="ILI3" s="74"/>
      <c r="ILJ3" s="74"/>
      <c r="ILK3" s="74"/>
      <c r="ILL3" s="74"/>
      <c r="ILM3" s="74"/>
      <c r="ILN3" s="74"/>
      <c r="ILO3" s="74"/>
      <c r="ILP3" s="74"/>
      <c r="ILQ3" s="74"/>
      <c r="ILR3" s="74"/>
      <c r="ILS3" s="74"/>
      <c r="ILT3" s="74"/>
      <c r="ILU3" s="74"/>
      <c r="ILV3" s="74"/>
      <c r="ILW3" s="74"/>
      <c r="ILX3" s="74"/>
      <c r="ILY3" s="74"/>
      <c r="ILZ3" s="74"/>
      <c r="IMA3" s="74"/>
      <c r="IMB3" s="74"/>
      <c r="IMC3" s="74"/>
      <c r="IMD3" s="74"/>
      <c r="IME3" s="74"/>
      <c r="IMF3" s="74"/>
      <c r="IMG3" s="74"/>
      <c r="IMH3" s="74"/>
      <c r="IMI3" s="74"/>
      <c r="IMJ3" s="74"/>
      <c r="IMK3" s="74"/>
      <c r="IML3" s="74"/>
      <c r="IMM3" s="74"/>
      <c r="IMN3" s="74"/>
      <c r="IMO3" s="74"/>
      <c r="IMP3" s="74"/>
      <c r="IMQ3" s="74"/>
      <c r="IMR3" s="74"/>
      <c r="IMS3" s="74"/>
      <c r="IMT3" s="74"/>
      <c r="IMU3" s="74"/>
      <c r="IMV3" s="74"/>
      <c r="IMW3" s="74"/>
      <c r="IMX3" s="74"/>
      <c r="IMY3" s="74"/>
      <c r="IMZ3" s="74"/>
      <c r="INA3" s="74"/>
      <c r="INB3" s="74"/>
      <c r="INC3" s="74"/>
      <c r="IND3" s="74"/>
      <c r="INE3" s="74"/>
      <c r="INF3" s="74"/>
      <c r="ING3" s="74"/>
      <c r="INH3" s="74"/>
      <c r="INI3" s="74"/>
      <c r="INJ3" s="74"/>
      <c r="INK3" s="74"/>
      <c r="INL3" s="74"/>
      <c r="INM3" s="74"/>
      <c r="INN3" s="74"/>
      <c r="INO3" s="74"/>
      <c r="INP3" s="74"/>
      <c r="INQ3" s="74"/>
      <c r="INR3" s="74"/>
      <c r="INS3" s="74"/>
      <c r="INT3" s="74"/>
      <c r="INU3" s="74"/>
      <c r="INV3" s="74"/>
      <c r="INW3" s="74"/>
      <c r="INX3" s="74"/>
      <c r="INY3" s="74"/>
      <c r="INZ3" s="74"/>
      <c r="IOA3" s="74"/>
      <c r="IOB3" s="74"/>
      <c r="IOC3" s="74"/>
      <c r="IOD3" s="74"/>
      <c r="IOE3" s="74"/>
      <c r="IOF3" s="74"/>
      <c r="IOG3" s="74"/>
      <c r="IOH3" s="74"/>
      <c r="IOI3" s="74"/>
      <c r="IOJ3" s="74"/>
      <c r="IOK3" s="74"/>
      <c r="IOL3" s="74"/>
      <c r="IOM3" s="74"/>
      <c r="ION3" s="74"/>
      <c r="IOO3" s="74"/>
      <c r="IOP3" s="74"/>
      <c r="IOQ3" s="74"/>
      <c r="IOR3" s="74"/>
      <c r="IOS3" s="74"/>
      <c r="IOT3" s="74"/>
      <c r="IOU3" s="74"/>
      <c r="IOV3" s="74"/>
      <c r="IOW3" s="74"/>
      <c r="IOX3" s="74"/>
      <c r="IOY3" s="74"/>
      <c r="IOZ3" s="74"/>
      <c r="IPA3" s="74"/>
      <c r="IPB3" s="74"/>
      <c r="IPC3" s="74"/>
      <c r="IPD3" s="74"/>
      <c r="IPE3" s="74"/>
      <c r="IPF3" s="74"/>
      <c r="IPG3" s="74"/>
      <c r="IPH3" s="74"/>
      <c r="IPI3" s="74"/>
      <c r="IPJ3" s="74"/>
      <c r="IPK3" s="74"/>
      <c r="IPL3" s="74"/>
      <c r="IPM3" s="74"/>
      <c r="IPN3" s="74"/>
      <c r="IPO3" s="74"/>
      <c r="IPP3" s="74"/>
      <c r="IPQ3" s="74"/>
      <c r="IPR3" s="74"/>
      <c r="IPS3" s="74"/>
      <c r="IPT3" s="74"/>
      <c r="IPU3" s="74"/>
      <c r="IPV3" s="74"/>
      <c r="IPW3" s="74"/>
      <c r="IPX3" s="74"/>
      <c r="IPY3" s="74"/>
      <c r="IPZ3" s="74"/>
      <c r="IQA3" s="74"/>
      <c r="IQB3" s="74"/>
      <c r="IQC3" s="74"/>
      <c r="IQD3" s="74"/>
      <c r="IQE3" s="74"/>
      <c r="IQF3" s="74"/>
      <c r="IQG3" s="74"/>
      <c r="IQH3" s="74"/>
      <c r="IQI3" s="74"/>
      <c r="IQJ3" s="74"/>
      <c r="IQK3" s="74"/>
      <c r="IQL3" s="74"/>
      <c r="IQM3" s="74"/>
      <c r="IQN3" s="74"/>
      <c r="IQO3" s="74"/>
      <c r="IQP3" s="74"/>
      <c r="IQQ3" s="74"/>
      <c r="IQR3" s="74"/>
      <c r="IQS3" s="74"/>
      <c r="IQT3" s="74"/>
      <c r="IQU3" s="74"/>
      <c r="IQV3" s="74"/>
      <c r="IQW3" s="74"/>
      <c r="IQX3" s="74"/>
      <c r="IQY3" s="74"/>
      <c r="IQZ3" s="74"/>
      <c r="IRA3" s="74"/>
      <c r="IRB3" s="74"/>
      <c r="IRC3" s="74"/>
      <c r="IRD3" s="74"/>
      <c r="IRE3" s="74"/>
      <c r="IRF3" s="74"/>
      <c r="IRG3" s="74"/>
      <c r="IRH3" s="74"/>
      <c r="IRI3" s="74"/>
      <c r="IRJ3" s="74"/>
      <c r="IRK3" s="74"/>
      <c r="IRL3" s="74"/>
      <c r="IRM3" s="74"/>
      <c r="IRN3" s="74"/>
      <c r="IRO3" s="74"/>
      <c r="IRP3" s="74"/>
      <c r="IRQ3" s="74"/>
      <c r="IRR3" s="74"/>
      <c r="IRS3" s="74"/>
      <c r="IRT3" s="74"/>
      <c r="IRU3" s="74"/>
      <c r="IRV3" s="74"/>
      <c r="IRW3" s="74"/>
      <c r="IRX3" s="74"/>
      <c r="IRY3" s="74"/>
      <c r="IRZ3" s="74"/>
      <c r="ISA3" s="74"/>
      <c r="ISB3" s="74"/>
      <c r="ISC3" s="74"/>
      <c r="ISD3" s="74"/>
      <c r="ISE3" s="74"/>
      <c r="ISF3" s="74"/>
      <c r="ISG3" s="74"/>
      <c r="ISH3" s="74"/>
      <c r="ISI3" s="74"/>
      <c r="ISJ3" s="74"/>
      <c r="ISK3" s="74"/>
      <c r="ISL3" s="74"/>
      <c r="ISM3" s="74"/>
      <c r="ISN3" s="74"/>
      <c r="ISO3" s="74"/>
      <c r="ISP3" s="74"/>
      <c r="ISQ3" s="74"/>
      <c r="ISR3" s="74"/>
      <c r="ISS3" s="74"/>
      <c r="IST3" s="74"/>
      <c r="ISU3" s="74"/>
      <c r="ISV3" s="74"/>
      <c r="ISW3" s="74"/>
      <c r="ISX3" s="74"/>
      <c r="ISY3" s="74"/>
      <c r="ISZ3" s="74"/>
      <c r="ITA3" s="74"/>
      <c r="ITB3" s="74"/>
      <c r="ITC3" s="74"/>
      <c r="ITD3" s="74"/>
      <c r="ITE3" s="74"/>
      <c r="ITF3" s="74"/>
      <c r="ITG3" s="74"/>
      <c r="ITH3" s="74"/>
      <c r="ITI3" s="74"/>
      <c r="ITJ3" s="74"/>
      <c r="ITK3" s="74"/>
      <c r="ITL3" s="74"/>
      <c r="ITM3" s="74"/>
      <c r="ITN3" s="74"/>
      <c r="ITO3" s="74"/>
      <c r="ITP3" s="74"/>
      <c r="ITQ3" s="74"/>
      <c r="ITR3" s="74"/>
      <c r="ITS3" s="74"/>
      <c r="ITT3" s="74"/>
      <c r="ITU3" s="74"/>
      <c r="ITV3" s="74"/>
      <c r="ITW3" s="74"/>
      <c r="ITX3" s="74"/>
      <c r="ITY3" s="74"/>
      <c r="ITZ3" s="74"/>
      <c r="IUA3" s="74"/>
      <c r="IUB3" s="74"/>
      <c r="IUC3" s="74"/>
      <c r="IUD3" s="74"/>
      <c r="IUE3" s="74"/>
      <c r="IUF3" s="74"/>
      <c r="IUG3" s="74"/>
      <c r="IUH3" s="74"/>
      <c r="IUI3" s="74"/>
      <c r="IUJ3" s="74"/>
      <c r="IUK3" s="74"/>
      <c r="IUL3" s="74"/>
      <c r="IUM3" s="74"/>
      <c r="IUN3" s="74"/>
      <c r="IUO3" s="74"/>
      <c r="IUP3" s="74"/>
      <c r="IUQ3" s="74"/>
      <c r="IUR3" s="74"/>
      <c r="IUS3" s="74"/>
      <c r="IUT3" s="74"/>
      <c r="IUU3" s="74"/>
      <c r="IUV3" s="74"/>
      <c r="IUW3" s="74"/>
      <c r="IUX3" s="74"/>
      <c r="IUY3" s="74"/>
      <c r="IUZ3" s="74"/>
      <c r="IVA3" s="74"/>
      <c r="IVB3" s="74"/>
      <c r="IVC3" s="74"/>
      <c r="IVD3" s="74"/>
      <c r="IVE3" s="74"/>
      <c r="IVF3" s="74"/>
      <c r="IVG3" s="74"/>
      <c r="IVH3" s="74"/>
      <c r="IVI3" s="74"/>
      <c r="IVJ3" s="74"/>
      <c r="IVK3" s="74"/>
      <c r="IVL3" s="74"/>
      <c r="IVM3" s="74"/>
      <c r="IVN3" s="74"/>
      <c r="IVO3" s="74"/>
      <c r="IVP3" s="74"/>
      <c r="IVQ3" s="74"/>
      <c r="IVR3" s="74"/>
      <c r="IVS3" s="74"/>
      <c r="IVT3" s="74"/>
      <c r="IVU3" s="74"/>
      <c r="IVV3" s="74"/>
      <c r="IVW3" s="74"/>
      <c r="IVX3" s="74"/>
      <c r="IVY3" s="74"/>
      <c r="IVZ3" s="74"/>
      <c r="IWA3" s="74"/>
      <c r="IWB3" s="74"/>
      <c r="IWC3" s="74"/>
      <c r="IWD3" s="74"/>
      <c r="IWE3" s="74"/>
      <c r="IWF3" s="74"/>
      <c r="IWG3" s="74"/>
      <c r="IWH3" s="74"/>
      <c r="IWI3" s="74"/>
      <c r="IWJ3" s="74"/>
      <c r="IWK3" s="74"/>
      <c r="IWL3" s="74"/>
      <c r="IWM3" s="74"/>
      <c r="IWN3" s="74"/>
      <c r="IWO3" s="74"/>
      <c r="IWP3" s="74"/>
      <c r="IWQ3" s="74"/>
      <c r="IWR3" s="74"/>
      <c r="IWS3" s="74"/>
      <c r="IWT3" s="74"/>
      <c r="IWU3" s="74"/>
      <c r="IWV3" s="74"/>
      <c r="IWW3" s="74"/>
      <c r="IWX3" s="74"/>
      <c r="IWY3" s="74"/>
      <c r="IWZ3" s="74"/>
      <c r="IXA3" s="74"/>
      <c r="IXB3" s="74"/>
      <c r="IXC3" s="74"/>
      <c r="IXD3" s="74"/>
      <c r="IXE3" s="74"/>
      <c r="IXF3" s="74"/>
      <c r="IXG3" s="74"/>
      <c r="IXH3" s="74"/>
      <c r="IXI3" s="74"/>
      <c r="IXJ3" s="74"/>
      <c r="IXK3" s="74"/>
      <c r="IXL3" s="74"/>
      <c r="IXM3" s="74"/>
      <c r="IXN3" s="74"/>
      <c r="IXO3" s="74"/>
      <c r="IXP3" s="74"/>
      <c r="IXQ3" s="74"/>
      <c r="IXR3" s="74"/>
      <c r="IXS3" s="74"/>
      <c r="IXT3" s="74"/>
      <c r="IXU3" s="74"/>
      <c r="IXV3" s="74"/>
      <c r="IXW3" s="74"/>
      <c r="IXX3" s="74"/>
      <c r="IXY3" s="74"/>
      <c r="IXZ3" s="74"/>
      <c r="IYA3" s="74"/>
      <c r="IYB3" s="74"/>
      <c r="IYC3" s="74"/>
      <c r="IYD3" s="74"/>
      <c r="IYE3" s="74"/>
      <c r="IYF3" s="74"/>
      <c r="IYG3" s="74"/>
      <c r="IYH3" s="74"/>
      <c r="IYI3" s="74"/>
      <c r="IYJ3" s="74"/>
      <c r="IYK3" s="74"/>
      <c r="IYL3" s="74"/>
      <c r="IYM3" s="74"/>
      <c r="IYN3" s="74"/>
      <c r="IYO3" s="74"/>
      <c r="IYP3" s="74"/>
      <c r="IYQ3" s="74"/>
      <c r="IYR3" s="74"/>
      <c r="IYS3" s="74"/>
      <c r="IYT3" s="74"/>
      <c r="IYU3" s="74"/>
      <c r="IYV3" s="74"/>
      <c r="IYW3" s="74"/>
      <c r="IYX3" s="74"/>
      <c r="IYY3" s="74"/>
      <c r="IYZ3" s="74"/>
      <c r="IZA3" s="74"/>
      <c r="IZB3" s="74"/>
      <c r="IZC3" s="74"/>
      <c r="IZD3" s="74"/>
      <c r="IZE3" s="74"/>
      <c r="IZF3" s="74"/>
      <c r="IZG3" s="74"/>
      <c r="IZH3" s="74"/>
      <c r="IZI3" s="74"/>
      <c r="IZJ3" s="74"/>
      <c r="IZK3" s="74"/>
      <c r="IZL3" s="74"/>
      <c r="IZM3" s="74"/>
      <c r="IZN3" s="74"/>
      <c r="IZO3" s="74"/>
      <c r="IZP3" s="74"/>
      <c r="IZQ3" s="74"/>
      <c r="IZR3" s="74"/>
      <c r="IZS3" s="74"/>
      <c r="IZT3" s="74"/>
      <c r="IZU3" s="74"/>
      <c r="IZV3" s="74"/>
      <c r="IZW3" s="74"/>
      <c r="IZX3" s="74"/>
      <c r="IZY3" s="74"/>
      <c r="IZZ3" s="74"/>
      <c r="JAA3" s="74"/>
      <c r="JAB3" s="74"/>
      <c r="JAC3" s="74"/>
      <c r="JAD3" s="74"/>
      <c r="JAE3" s="74"/>
      <c r="JAF3" s="74"/>
      <c r="JAG3" s="74"/>
      <c r="JAH3" s="74"/>
      <c r="JAI3" s="74"/>
      <c r="JAJ3" s="74"/>
      <c r="JAK3" s="74"/>
      <c r="JAL3" s="74"/>
      <c r="JAM3" s="74"/>
      <c r="JAN3" s="74"/>
      <c r="JAO3" s="74"/>
      <c r="JAP3" s="74"/>
      <c r="JAQ3" s="74"/>
      <c r="JAR3" s="74"/>
      <c r="JAS3" s="74"/>
      <c r="JAT3" s="74"/>
      <c r="JAU3" s="74"/>
      <c r="JAV3" s="74"/>
      <c r="JAW3" s="74"/>
      <c r="JAX3" s="74"/>
      <c r="JAY3" s="74"/>
      <c r="JAZ3" s="74"/>
      <c r="JBA3" s="74"/>
      <c r="JBB3" s="74"/>
      <c r="JBC3" s="74"/>
      <c r="JBD3" s="74"/>
      <c r="JBE3" s="74"/>
      <c r="JBF3" s="74"/>
      <c r="JBG3" s="74"/>
      <c r="JBH3" s="74"/>
      <c r="JBI3" s="74"/>
      <c r="JBJ3" s="74"/>
      <c r="JBK3" s="74"/>
      <c r="JBL3" s="74"/>
      <c r="JBM3" s="74"/>
      <c r="JBN3" s="74"/>
      <c r="JBO3" s="74"/>
      <c r="JBP3" s="74"/>
      <c r="JBQ3" s="74"/>
      <c r="JBR3" s="74"/>
      <c r="JBS3" s="74"/>
      <c r="JBT3" s="74"/>
      <c r="JBU3" s="74"/>
      <c r="JBV3" s="74"/>
      <c r="JBW3" s="74"/>
      <c r="JBX3" s="74"/>
      <c r="JBY3" s="74"/>
      <c r="JBZ3" s="74"/>
      <c r="JCA3" s="74"/>
      <c r="JCB3" s="74"/>
      <c r="JCC3" s="74"/>
      <c r="JCD3" s="74"/>
      <c r="JCE3" s="74"/>
      <c r="JCF3" s="74"/>
      <c r="JCG3" s="74"/>
      <c r="JCH3" s="74"/>
      <c r="JCI3" s="74"/>
      <c r="JCJ3" s="74"/>
      <c r="JCK3" s="74"/>
      <c r="JCL3" s="74"/>
      <c r="JCM3" s="74"/>
      <c r="JCN3" s="74"/>
      <c r="JCO3" s="74"/>
      <c r="JCP3" s="74"/>
      <c r="JCQ3" s="74"/>
      <c r="JCR3" s="74"/>
      <c r="JCS3" s="74"/>
      <c r="JCT3" s="74"/>
      <c r="JCU3" s="74"/>
      <c r="JCV3" s="74"/>
      <c r="JCW3" s="74"/>
      <c r="JCX3" s="74"/>
      <c r="JCY3" s="74"/>
      <c r="JCZ3" s="74"/>
      <c r="JDA3" s="74"/>
      <c r="JDB3" s="74"/>
      <c r="JDC3" s="74"/>
      <c r="JDD3" s="74"/>
      <c r="JDE3" s="74"/>
      <c r="JDF3" s="74"/>
      <c r="JDG3" s="74"/>
      <c r="JDH3" s="74"/>
      <c r="JDI3" s="74"/>
      <c r="JDJ3" s="74"/>
      <c r="JDK3" s="74"/>
      <c r="JDL3" s="74"/>
      <c r="JDM3" s="74"/>
      <c r="JDN3" s="74"/>
      <c r="JDO3" s="74"/>
      <c r="JDP3" s="74"/>
      <c r="JDQ3" s="74"/>
      <c r="JDR3" s="74"/>
      <c r="JDS3" s="74"/>
      <c r="JDT3" s="74"/>
      <c r="JDU3" s="74"/>
      <c r="JDV3" s="74"/>
      <c r="JDW3" s="74"/>
      <c r="JDX3" s="74"/>
      <c r="JDY3" s="74"/>
      <c r="JDZ3" s="74"/>
      <c r="JEA3" s="74"/>
      <c r="JEB3" s="74"/>
      <c r="JEC3" s="74"/>
      <c r="JED3" s="74"/>
      <c r="JEE3" s="74"/>
      <c r="JEF3" s="74"/>
      <c r="JEG3" s="74"/>
      <c r="JEH3" s="74"/>
      <c r="JEI3" s="74"/>
      <c r="JEJ3" s="74"/>
      <c r="JEK3" s="74"/>
      <c r="JEL3" s="74"/>
      <c r="JEM3" s="74"/>
      <c r="JEN3" s="74"/>
      <c r="JEO3" s="74"/>
      <c r="JEP3" s="74"/>
      <c r="JEQ3" s="74"/>
      <c r="JER3" s="74"/>
      <c r="JES3" s="74"/>
      <c r="JET3" s="74"/>
      <c r="JEU3" s="74"/>
      <c r="JEV3" s="74"/>
      <c r="JEW3" s="74"/>
      <c r="JEX3" s="74"/>
      <c r="JEY3" s="74"/>
      <c r="JEZ3" s="74"/>
      <c r="JFA3" s="74"/>
      <c r="JFB3" s="74"/>
      <c r="JFC3" s="74"/>
      <c r="JFD3" s="74"/>
      <c r="JFE3" s="74"/>
      <c r="JFF3" s="74"/>
      <c r="JFG3" s="74"/>
      <c r="JFH3" s="74"/>
      <c r="JFI3" s="74"/>
      <c r="JFJ3" s="74"/>
      <c r="JFK3" s="74"/>
      <c r="JFL3" s="74"/>
      <c r="JFM3" s="74"/>
      <c r="JFN3" s="74"/>
      <c r="JFO3" s="74"/>
      <c r="JFP3" s="74"/>
      <c r="JFQ3" s="74"/>
      <c r="JFR3" s="74"/>
      <c r="JFS3" s="74"/>
      <c r="JFT3" s="74"/>
      <c r="JFU3" s="74"/>
      <c r="JFV3" s="74"/>
      <c r="JFW3" s="74"/>
      <c r="JFX3" s="74"/>
      <c r="JFY3" s="74"/>
      <c r="JFZ3" s="74"/>
      <c r="JGA3" s="74"/>
      <c r="JGB3" s="74"/>
      <c r="JGC3" s="74"/>
      <c r="JGD3" s="74"/>
      <c r="JGE3" s="74"/>
      <c r="JGF3" s="74"/>
      <c r="JGG3" s="74"/>
      <c r="JGH3" s="74"/>
      <c r="JGI3" s="74"/>
      <c r="JGJ3" s="74"/>
      <c r="JGK3" s="74"/>
      <c r="JGL3" s="74"/>
      <c r="JGM3" s="74"/>
      <c r="JGN3" s="74"/>
      <c r="JGO3" s="74"/>
      <c r="JGP3" s="74"/>
      <c r="JGQ3" s="74"/>
      <c r="JGR3" s="74"/>
      <c r="JGS3" s="74"/>
      <c r="JGT3" s="74"/>
      <c r="JGU3" s="74"/>
      <c r="JGV3" s="74"/>
      <c r="JGW3" s="74"/>
      <c r="JGX3" s="74"/>
      <c r="JGY3" s="74"/>
      <c r="JGZ3" s="74"/>
      <c r="JHA3" s="74"/>
      <c r="JHB3" s="74"/>
      <c r="JHC3" s="74"/>
      <c r="JHD3" s="74"/>
      <c r="JHE3" s="74"/>
      <c r="JHF3" s="74"/>
      <c r="JHG3" s="74"/>
      <c r="JHH3" s="74"/>
      <c r="JHI3" s="74"/>
      <c r="JHJ3" s="74"/>
      <c r="JHK3" s="74"/>
      <c r="JHL3" s="74"/>
      <c r="JHM3" s="74"/>
      <c r="JHN3" s="74"/>
      <c r="JHO3" s="74"/>
      <c r="JHP3" s="74"/>
      <c r="JHQ3" s="74"/>
      <c r="JHR3" s="74"/>
      <c r="JHS3" s="74"/>
      <c r="JHT3" s="74"/>
      <c r="JHU3" s="74"/>
      <c r="JHV3" s="74"/>
      <c r="JHW3" s="74"/>
      <c r="JHX3" s="74"/>
      <c r="JHY3" s="74"/>
      <c r="JHZ3" s="74"/>
      <c r="JIA3" s="74"/>
      <c r="JIB3" s="74"/>
      <c r="JIC3" s="74"/>
      <c r="JID3" s="74"/>
      <c r="JIE3" s="74"/>
      <c r="JIF3" s="74"/>
      <c r="JIG3" s="74"/>
      <c r="JIH3" s="74"/>
      <c r="JII3" s="74"/>
      <c r="JIJ3" s="74"/>
      <c r="JIK3" s="74"/>
      <c r="JIL3" s="74"/>
      <c r="JIM3" s="74"/>
      <c r="JIN3" s="74"/>
      <c r="JIO3" s="74"/>
      <c r="JIP3" s="74"/>
      <c r="JIQ3" s="74"/>
      <c r="JIR3" s="74"/>
      <c r="JIS3" s="74"/>
      <c r="JIT3" s="74"/>
      <c r="JIU3" s="74"/>
      <c r="JIV3" s="74"/>
      <c r="JIW3" s="74"/>
      <c r="JIX3" s="74"/>
      <c r="JIY3" s="74"/>
      <c r="JIZ3" s="74"/>
      <c r="JJA3" s="74"/>
      <c r="JJB3" s="74"/>
      <c r="JJC3" s="74"/>
      <c r="JJD3" s="74"/>
      <c r="JJE3" s="74"/>
      <c r="JJF3" s="74"/>
      <c r="JJG3" s="74"/>
      <c r="JJH3" s="74"/>
      <c r="JJI3" s="74"/>
      <c r="JJJ3" s="74"/>
      <c r="JJK3" s="74"/>
      <c r="JJL3" s="74"/>
      <c r="JJM3" s="74"/>
      <c r="JJN3" s="74"/>
      <c r="JJO3" s="74"/>
      <c r="JJP3" s="74"/>
      <c r="JJQ3" s="74"/>
      <c r="JJR3" s="74"/>
      <c r="JJS3" s="74"/>
      <c r="JJT3" s="74"/>
      <c r="JJU3" s="74"/>
      <c r="JJV3" s="74"/>
      <c r="JJW3" s="74"/>
      <c r="JJX3" s="74"/>
      <c r="JJY3" s="74"/>
      <c r="JJZ3" s="74"/>
      <c r="JKA3" s="74"/>
      <c r="JKB3" s="74"/>
      <c r="JKC3" s="74"/>
      <c r="JKD3" s="74"/>
      <c r="JKE3" s="74"/>
      <c r="JKF3" s="74"/>
      <c r="JKG3" s="74"/>
      <c r="JKH3" s="74"/>
      <c r="JKI3" s="74"/>
      <c r="JKJ3" s="74"/>
      <c r="JKK3" s="74"/>
      <c r="JKL3" s="74"/>
      <c r="JKM3" s="74"/>
      <c r="JKN3" s="74"/>
      <c r="JKO3" s="74"/>
      <c r="JKP3" s="74"/>
      <c r="JKQ3" s="74"/>
      <c r="JKR3" s="74"/>
      <c r="JKS3" s="74"/>
      <c r="JKT3" s="74"/>
      <c r="JKU3" s="74"/>
      <c r="JKV3" s="74"/>
      <c r="JKW3" s="74"/>
      <c r="JKX3" s="74"/>
      <c r="JKY3" s="74"/>
      <c r="JKZ3" s="74"/>
      <c r="JLA3" s="74"/>
      <c r="JLB3" s="74"/>
      <c r="JLC3" s="74"/>
      <c r="JLD3" s="74"/>
      <c r="JLE3" s="74"/>
      <c r="JLF3" s="74"/>
      <c r="JLG3" s="74"/>
      <c r="JLH3" s="74"/>
      <c r="JLI3" s="74"/>
      <c r="JLJ3" s="74"/>
      <c r="JLK3" s="74"/>
      <c r="JLL3" s="74"/>
      <c r="JLM3" s="74"/>
      <c r="JLN3" s="74"/>
      <c r="JLO3" s="74"/>
      <c r="JLP3" s="74"/>
      <c r="JLQ3" s="74"/>
      <c r="JLR3" s="74"/>
      <c r="JLS3" s="74"/>
      <c r="JLT3" s="74"/>
      <c r="JLU3" s="74"/>
      <c r="JLV3" s="74"/>
      <c r="JLW3" s="74"/>
      <c r="JLX3" s="74"/>
      <c r="JLY3" s="74"/>
      <c r="JLZ3" s="74"/>
      <c r="JMA3" s="74"/>
      <c r="JMB3" s="74"/>
      <c r="JMC3" s="74"/>
      <c r="JMD3" s="74"/>
      <c r="JME3" s="74"/>
      <c r="JMF3" s="74"/>
      <c r="JMG3" s="74"/>
      <c r="JMH3" s="74"/>
      <c r="JMI3" s="74"/>
      <c r="JMJ3" s="74"/>
      <c r="JMK3" s="74"/>
      <c r="JML3" s="74"/>
      <c r="JMM3" s="74"/>
      <c r="JMN3" s="74"/>
      <c r="JMO3" s="74"/>
      <c r="JMP3" s="74"/>
      <c r="JMQ3" s="74"/>
      <c r="JMR3" s="74"/>
      <c r="JMS3" s="74"/>
      <c r="JMT3" s="74"/>
      <c r="JMU3" s="74"/>
      <c r="JMV3" s="74"/>
      <c r="JMW3" s="74"/>
      <c r="JMX3" s="74"/>
      <c r="JMY3" s="74"/>
      <c r="JMZ3" s="74"/>
      <c r="JNA3" s="74"/>
      <c r="JNB3" s="74"/>
      <c r="JNC3" s="74"/>
      <c r="JND3" s="74"/>
      <c r="JNE3" s="74"/>
      <c r="JNF3" s="74"/>
      <c r="JNG3" s="74"/>
      <c r="JNH3" s="74"/>
      <c r="JNI3" s="74"/>
      <c r="JNJ3" s="74"/>
      <c r="JNK3" s="74"/>
      <c r="JNL3" s="74"/>
      <c r="JNM3" s="74"/>
      <c r="JNN3" s="74"/>
      <c r="JNO3" s="74"/>
      <c r="JNP3" s="74"/>
      <c r="JNQ3" s="74"/>
      <c r="JNR3" s="74"/>
      <c r="JNS3" s="74"/>
      <c r="JNT3" s="74"/>
      <c r="JNU3" s="74"/>
      <c r="JNV3" s="74"/>
      <c r="JNW3" s="74"/>
      <c r="JNX3" s="74"/>
      <c r="JNY3" s="74"/>
      <c r="JNZ3" s="74"/>
      <c r="JOA3" s="74"/>
      <c r="JOB3" s="74"/>
      <c r="JOC3" s="74"/>
      <c r="JOD3" s="74"/>
      <c r="JOE3" s="74"/>
      <c r="JOF3" s="74"/>
      <c r="JOG3" s="74"/>
      <c r="JOH3" s="74"/>
      <c r="JOI3" s="74"/>
      <c r="JOJ3" s="74"/>
      <c r="JOK3" s="74"/>
      <c r="JOL3" s="74"/>
      <c r="JOM3" s="74"/>
      <c r="JON3" s="74"/>
      <c r="JOO3" s="74"/>
      <c r="JOP3" s="74"/>
      <c r="JOQ3" s="74"/>
      <c r="JOR3" s="74"/>
      <c r="JOS3" s="74"/>
      <c r="JOT3" s="74"/>
      <c r="JOU3" s="74"/>
      <c r="JOV3" s="74"/>
      <c r="JOW3" s="74"/>
      <c r="JOX3" s="74"/>
      <c r="JOY3" s="74"/>
      <c r="JOZ3" s="74"/>
      <c r="JPA3" s="74"/>
      <c r="JPB3" s="74"/>
      <c r="JPC3" s="74"/>
      <c r="JPD3" s="74"/>
      <c r="JPE3" s="74"/>
      <c r="JPF3" s="74"/>
      <c r="JPG3" s="74"/>
      <c r="JPH3" s="74"/>
      <c r="JPI3" s="74"/>
      <c r="JPJ3" s="74"/>
      <c r="JPK3" s="74"/>
      <c r="JPL3" s="74"/>
      <c r="JPM3" s="74"/>
      <c r="JPN3" s="74"/>
      <c r="JPO3" s="74"/>
      <c r="JPP3" s="74"/>
      <c r="JPQ3" s="74"/>
      <c r="JPR3" s="74"/>
      <c r="JPS3" s="74"/>
      <c r="JPT3" s="74"/>
      <c r="JPU3" s="74"/>
      <c r="JPV3" s="74"/>
      <c r="JPW3" s="74"/>
      <c r="JPX3" s="74"/>
      <c r="JPY3" s="74"/>
      <c r="JPZ3" s="74"/>
      <c r="JQA3" s="74"/>
      <c r="JQB3" s="74"/>
      <c r="JQC3" s="74"/>
      <c r="JQD3" s="74"/>
      <c r="JQE3" s="74"/>
      <c r="JQF3" s="74"/>
      <c r="JQG3" s="74"/>
      <c r="JQH3" s="74"/>
      <c r="JQI3" s="74"/>
      <c r="JQJ3" s="74"/>
      <c r="JQK3" s="74"/>
      <c r="JQL3" s="74"/>
      <c r="JQM3" s="74"/>
      <c r="JQN3" s="74"/>
      <c r="JQO3" s="74"/>
      <c r="JQP3" s="74"/>
      <c r="JQQ3" s="74"/>
      <c r="JQR3" s="74"/>
      <c r="JQS3" s="74"/>
      <c r="JQT3" s="74"/>
      <c r="JQU3" s="74"/>
      <c r="JQV3" s="74"/>
      <c r="JQW3" s="74"/>
      <c r="JQX3" s="74"/>
      <c r="JQY3" s="74"/>
      <c r="JQZ3" s="74"/>
      <c r="JRA3" s="74"/>
      <c r="JRB3" s="74"/>
      <c r="JRC3" s="74"/>
      <c r="JRD3" s="74"/>
      <c r="JRE3" s="74"/>
      <c r="JRF3" s="74"/>
      <c r="JRG3" s="74"/>
      <c r="JRH3" s="74"/>
      <c r="JRI3" s="74"/>
      <c r="JRJ3" s="74"/>
      <c r="JRK3" s="74"/>
      <c r="JRL3" s="74"/>
      <c r="JRM3" s="74"/>
      <c r="JRN3" s="74"/>
      <c r="JRO3" s="74"/>
      <c r="JRP3" s="74"/>
      <c r="JRQ3" s="74"/>
      <c r="JRR3" s="74"/>
      <c r="JRS3" s="74"/>
      <c r="JRT3" s="74"/>
      <c r="JRU3" s="74"/>
      <c r="JRV3" s="74"/>
      <c r="JRW3" s="74"/>
      <c r="JRX3" s="74"/>
      <c r="JRY3" s="74"/>
      <c r="JRZ3" s="74"/>
      <c r="JSA3" s="74"/>
      <c r="JSB3" s="74"/>
      <c r="JSC3" s="74"/>
      <c r="JSD3" s="74"/>
      <c r="JSE3" s="74"/>
      <c r="JSF3" s="74"/>
      <c r="JSG3" s="74"/>
      <c r="JSH3" s="74"/>
      <c r="JSI3" s="74"/>
      <c r="JSJ3" s="74"/>
      <c r="JSK3" s="74"/>
      <c r="JSL3" s="74"/>
      <c r="JSM3" s="74"/>
      <c r="JSN3" s="74"/>
      <c r="JSO3" s="74"/>
      <c r="JSP3" s="74"/>
      <c r="JSQ3" s="74"/>
      <c r="JSR3" s="74"/>
      <c r="JSS3" s="74"/>
      <c r="JST3" s="74"/>
      <c r="JSU3" s="74"/>
      <c r="JSV3" s="74"/>
      <c r="JSW3" s="74"/>
      <c r="JSX3" s="74"/>
      <c r="JSY3" s="74"/>
      <c r="JSZ3" s="74"/>
      <c r="JTA3" s="74"/>
      <c r="JTB3" s="74"/>
      <c r="JTC3" s="74"/>
      <c r="JTD3" s="74"/>
      <c r="JTE3" s="74"/>
      <c r="JTF3" s="74"/>
      <c r="JTG3" s="74"/>
      <c r="JTH3" s="74"/>
      <c r="JTI3" s="74"/>
      <c r="JTJ3" s="74"/>
      <c r="JTK3" s="74"/>
      <c r="JTL3" s="74"/>
      <c r="JTM3" s="74"/>
      <c r="JTN3" s="74"/>
      <c r="JTO3" s="74"/>
      <c r="JTP3" s="74"/>
      <c r="JTQ3" s="74"/>
      <c r="JTR3" s="74"/>
      <c r="JTS3" s="74"/>
      <c r="JTT3" s="74"/>
      <c r="JTU3" s="74"/>
      <c r="JTV3" s="74"/>
      <c r="JTW3" s="74"/>
      <c r="JTX3" s="74"/>
      <c r="JTY3" s="74"/>
      <c r="JTZ3" s="74"/>
      <c r="JUA3" s="74"/>
      <c r="JUB3" s="74"/>
      <c r="JUC3" s="74"/>
      <c r="JUD3" s="74"/>
      <c r="JUE3" s="74"/>
      <c r="JUF3" s="74"/>
      <c r="JUG3" s="74"/>
      <c r="JUH3" s="74"/>
      <c r="JUI3" s="74"/>
      <c r="JUJ3" s="74"/>
      <c r="JUK3" s="74"/>
      <c r="JUL3" s="74"/>
      <c r="JUM3" s="74"/>
      <c r="JUN3" s="74"/>
      <c r="JUO3" s="74"/>
      <c r="JUP3" s="74"/>
      <c r="JUQ3" s="74"/>
      <c r="JUR3" s="74"/>
      <c r="JUS3" s="74"/>
      <c r="JUT3" s="74"/>
      <c r="JUU3" s="74"/>
      <c r="JUV3" s="74"/>
      <c r="JUW3" s="74"/>
      <c r="JUX3" s="74"/>
      <c r="JUY3" s="74"/>
      <c r="JUZ3" s="74"/>
      <c r="JVA3" s="74"/>
      <c r="JVB3" s="74"/>
      <c r="JVC3" s="74"/>
      <c r="JVD3" s="74"/>
      <c r="JVE3" s="74"/>
      <c r="JVF3" s="74"/>
      <c r="JVG3" s="74"/>
      <c r="JVH3" s="74"/>
      <c r="JVI3" s="74"/>
      <c r="JVJ3" s="74"/>
      <c r="JVK3" s="74"/>
      <c r="JVL3" s="74"/>
      <c r="JVM3" s="74"/>
      <c r="JVN3" s="74"/>
      <c r="JVO3" s="74"/>
      <c r="JVP3" s="74"/>
      <c r="JVQ3" s="74"/>
      <c r="JVR3" s="74"/>
      <c r="JVS3" s="74"/>
      <c r="JVT3" s="74"/>
      <c r="JVU3" s="74"/>
      <c r="JVV3" s="74"/>
      <c r="JVW3" s="74"/>
      <c r="JVX3" s="74"/>
      <c r="JVY3" s="74"/>
      <c r="JVZ3" s="74"/>
      <c r="JWA3" s="74"/>
      <c r="JWB3" s="74"/>
      <c r="JWC3" s="74"/>
      <c r="JWD3" s="74"/>
      <c r="JWE3" s="74"/>
      <c r="JWF3" s="74"/>
      <c r="JWG3" s="74"/>
      <c r="JWH3" s="74"/>
      <c r="JWI3" s="74"/>
      <c r="JWJ3" s="74"/>
      <c r="JWK3" s="74"/>
      <c r="JWL3" s="74"/>
      <c r="JWM3" s="74"/>
      <c r="JWN3" s="74"/>
      <c r="JWO3" s="74"/>
      <c r="JWP3" s="74"/>
      <c r="JWQ3" s="74"/>
      <c r="JWR3" s="74"/>
      <c r="JWS3" s="74"/>
      <c r="JWT3" s="74"/>
      <c r="JWU3" s="74"/>
      <c r="JWV3" s="74"/>
      <c r="JWW3" s="74"/>
      <c r="JWX3" s="74"/>
      <c r="JWY3" s="74"/>
      <c r="JWZ3" s="74"/>
      <c r="JXA3" s="74"/>
      <c r="JXB3" s="74"/>
      <c r="JXC3" s="74"/>
      <c r="JXD3" s="74"/>
      <c r="JXE3" s="74"/>
      <c r="JXF3" s="74"/>
      <c r="JXG3" s="74"/>
      <c r="JXH3" s="74"/>
      <c r="JXI3" s="74"/>
      <c r="JXJ3" s="74"/>
      <c r="JXK3" s="74"/>
      <c r="JXL3" s="74"/>
      <c r="JXM3" s="74"/>
      <c r="JXN3" s="74"/>
      <c r="JXO3" s="74"/>
      <c r="JXP3" s="74"/>
      <c r="JXQ3" s="74"/>
      <c r="JXR3" s="74"/>
      <c r="JXS3" s="74"/>
      <c r="JXT3" s="74"/>
      <c r="JXU3" s="74"/>
      <c r="JXV3" s="74"/>
      <c r="JXW3" s="74"/>
      <c r="JXX3" s="74"/>
      <c r="JXY3" s="74"/>
      <c r="JXZ3" s="74"/>
      <c r="JYA3" s="74"/>
      <c r="JYB3" s="74"/>
      <c r="JYC3" s="74"/>
      <c r="JYD3" s="74"/>
      <c r="JYE3" s="74"/>
      <c r="JYF3" s="74"/>
      <c r="JYG3" s="74"/>
      <c r="JYH3" s="74"/>
      <c r="JYI3" s="74"/>
      <c r="JYJ3" s="74"/>
      <c r="JYK3" s="74"/>
      <c r="JYL3" s="74"/>
      <c r="JYM3" s="74"/>
      <c r="JYN3" s="74"/>
      <c r="JYO3" s="74"/>
      <c r="JYP3" s="74"/>
      <c r="JYQ3" s="74"/>
      <c r="JYR3" s="74"/>
      <c r="JYS3" s="74"/>
      <c r="JYT3" s="74"/>
      <c r="JYU3" s="74"/>
      <c r="JYV3" s="74"/>
      <c r="JYW3" s="74"/>
      <c r="JYX3" s="74"/>
      <c r="JYY3" s="74"/>
      <c r="JYZ3" s="74"/>
      <c r="JZA3" s="74"/>
      <c r="JZB3" s="74"/>
      <c r="JZC3" s="74"/>
      <c r="JZD3" s="74"/>
      <c r="JZE3" s="74"/>
      <c r="JZF3" s="74"/>
      <c r="JZG3" s="74"/>
      <c r="JZH3" s="74"/>
      <c r="JZI3" s="74"/>
      <c r="JZJ3" s="74"/>
      <c r="JZK3" s="74"/>
      <c r="JZL3" s="74"/>
      <c r="JZM3" s="74"/>
      <c r="JZN3" s="74"/>
      <c r="JZO3" s="74"/>
      <c r="JZP3" s="74"/>
      <c r="JZQ3" s="74"/>
      <c r="JZR3" s="74"/>
      <c r="JZS3" s="74"/>
      <c r="JZT3" s="74"/>
      <c r="JZU3" s="74"/>
      <c r="JZV3" s="74"/>
      <c r="JZW3" s="74"/>
      <c r="JZX3" s="74"/>
      <c r="JZY3" s="74"/>
      <c r="JZZ3" s="74"/>
      <c r="KAA3" s="74"/>
      <c r="KAB3" s="74"/>
      <c r="KAC3" s="74"/>
      <c r="KAD3" s="74"/>
      <c r="KAE3" s="74"/>
      <c r="KAF3" s="74"/>
      <c r="KAG3" s="74"/>
      <c r="KAH3" s="74"/>
      <c r="KAI3" s="74"/>
      <c r="KAJ3" s="74"/>
      <c r="KAK3" s="74"/>
      <c r="KAL3" s="74"/>
      <c r="KAM3" s="74"/>
      <c r="KAN3" s="74"/>
      <c r="KAO3" s="74"/>
      <c r="KAP3" s="74"/>
      <c r="KAQ3" s="74"/>
      <c r="KAR3" s="74"/>
      <c r="KAS3" s="74"/>
      <c r="KAT3" s="74"/>
      <c r="KAU3" s="74"/>
      <c r="KAV3" s="74"/>
      <c r="KAW3" s="74"/>
      <c r="KAX3" s="74"/>
      <c r="KAY3" s="74"/>
      <c r="KAZ3" s="74"/>
      <c r="KBA3" s="74"/>
      <c r="KBB3" s="74"/>
      <c r="KBC3" s="74"/>
      <c r="KBD3" s="74"/>
      <c r="KBE3" s="74"/>
      <c r="KBF3" s="74"/>
      <c r="KBG3" s="74"/>
      <c r="KBH3" s="74"/>
      <c r="KBI3" s="74"/>
      <c r="KBJ3" s="74"/>
      <c r="KBK3" s="74"/>
      <c r="KBL3" s="74"/>
      <c r="KBM3" s="74"/>
      <c r="KBN3" s="74"/>
      <c r="KBO3" s="74"/>
      <c r="KBP3" s="74"/>
      <c r="KBQ3" s="74"/>
      <c r="KBR3" s="74"/>
      <c r="KBS3" s="74"/>
      <c r="KBT3" s="74"/>
      <c r="KBU3" s="74"/>
      <c r="KBV3" s="74"/>
      <c r="KBW3" s="74"/>
      <c r="KBX3" s="74"/>
      <c r="KBY3" s="74"/>
      <c r="KBZ3" s="74"/>
      <c r="KCA3" s="74"/>
      <c r="KCB3" s="74"/>
      <c r="KCC3" s="74"/>
      <c r="KCD3" s="74"/>
      <c r="KCE3" s="74"/>
      <c r="KCF3" s="74"/>
      <c r="KCG3" s="74"/>
      <c r="KCH3" s="74"/>
      <c r="KCI3" s="74"/>
      <c r="KCJ3" s="74"/>
      <c r="KCK3" s="74"/>
      <c r="KCL3" s="74"/>
      <c r="KCM3" s="74"/>
      <c r="KCN3" s="74"/>
      <c r="KCO3" s="74"/>
      <c r="KCP3" s="74"/>
      <c r="KCQ3" s="74"/>
      <c r="KCR3" s="74"/>
      <c r="KCS3" s="74"/>
      <c r="KCT3" s="74"/>
      <c r="KCU3" s="74"/>
      <c r="KCV3" s="74"/>
      <c r="KCW3" s="74"/>
      <c r="KCX3" s="74"/>
      <c r="KCY3" s="74"/>
      <c r="KCZ3" s="74"/>
      <c r="KDA3" s="74"/>
      <c r="KDB3" s="74"/>
      <c r="KDC3" s="74"/>
      <c r="KDD3" s="74"/>
      <c r="KDE3" s="74"/>
      <c r="KDF3" s="74"/>
      <c r="KDG3" s="74"/>
      <c r="KDH3" s="74"/>
      <c r="KDI3" s="74"/>
      <c r="KDJ3" s="74"/>
      <c r="KDK3" s="74"/>
      <c r="KDL3" s="74"/>
      <c r="KDM3" s="74"/>
      <c r="KDN3" s="74"/>
      <c r="KDO3" s="74"/>
      <c r="KDP3" s="74"/>
      <c r="KDQ3" s="74"/>
      <c r="KDR3" s="74"/>
      <c r="KDS3" s="74"/>
      <c r="KDT3" s="74"/>
      <c r="KDU3" s="74"/>
      <c r="KDV3" s="74"/>
      <c r="KDW3" s="74"/>
      <c r="KDX3" s="74"/>
      <c r="KDY3" s="74"/>
      <c r="KDZ3" s="74"/>
      <c r="KEA3" s="74"/>
      <c r="KEB3" s="74"/>
      <c r="KEC3" s="74"/>
      <c r="KED3" s="74"/>
      <c r="KEE3" s="74"/>
      <c r="KEF3" s="74"/>
      <c r="KEG3" s="74"/>
      <c r="KEH3" s="74"/>
      <c r="KEI3" s="74"/>
      <c r="KEJ3" s="74"/>
      <c r="KEK3" s="74"/>
      <c r="KEL3" s="74"/>
      <c r="KEM3" s="74"/>
      <c r="KEN3" s="74"/>
      <c r="KEO3" s="74"/>
      <c r="KEP3" s="74"/>
      <c r="KEQ3" s="74"/>
      <c r="KER3" s="74"/>
      <c r="KES3" s="74"/>
      <c r="KET3" s="74"/>
      <c r="KEU3" s="74"/>
      <c r="KEV3" s="74"/>
      <c r="KEW3" s="74"/>
      <c r="KEX3" s="74"/>
      <c r="KEY3" s="74"/>
      <c r="KEZ3" s="74"/>
      <c r="KFA3" s="74"/>
      <c r="KFB3" s="74"/>
      <c r="KFC3" s="74"/>
      <c r="KFD3" s="74"/>
      <c r="KFE3" s="74"/>
      <c r="KFF3" s="74"/>
      <c r="KFG3" s="74"/>
      <c r="KFH3" s="74"/>
      <c r="KFI3" s="74"/>
      <c r="KFJ3" s="74"/>
      <c r="KFK3" s="74"/>
      <c r="KFL3" s="74"/>
      <c r="KFM3" s="74"/>
      <c r="KFN3" s="74"/>
      <c r="KFO3" s="74"/>
      <c r="KFP3" s="74"/>
      <c r="KFQ3" s="74"/>
      <c r="KFR3" s="74"/>
      <c r="KFS3" s="74"/>
      <c r="KFT3" s="74"/>
      <c r="KFU3" s="74"/>
      <c r="KFV3" s="74"/>
      <c r="KFW3" s="74"/>
      <c r="KFX3" s="74"/>
      <c r="KFY3" s="74"/>
      <c r="KFZ3" s="74"/>
      <c r="KGA3" s="74"/>
      <c r="KGB3" s="74"/>
      <c r="KGC3" s="74"/>
      <c r="KGD3" s="74"/>
      <c r="KGE3" s="74"/>
      <c r="KGF3" s="74"/>
      <c r="KGG3" s="74"/>
      <c r="KGH3" s="74"/>
      <c r="KGI3" s="74"/>
      <c r="KGJ3" s="74"/>
      <c r="KGK3" s="74"/>
      <c r="KGL3" s="74"/>
      <c r="KGM3" s="74"/>
      <c r="KGN3" s="74"/>
      <c r="KGO3" s="74"/>
      <c r="KGP3" s="74"/>
      <c r="KGQ3" s="74"/>
      <c r="KGR3" s="74"/>
      <c r="KGS3" s="74"/>
      <c r="KGT3" s="74"/>
      <c r="KGU3" s="74"/>
      <c r="KGV3" s="74"/>
      <c r="KGW3" s="74"/>
      <c r="KGX3" s="74"/>
      <c r="KGY3" s="74"/>
      <c r="KGZ3" s="74"/>
      <c r="KHA3" s="74"/>
      <c r="KHB3" s="74"/>
      <c r="KHC3" s="74"/>
      <c r="KHD3" s="74"/>
      <c r="KHE3" s="74"/>
      <c r="KHF3" s="74"/>
      <c r="KHG3" s="74"/>
      <c r="KHH3" s="74"/>
      <c r="KHI3" s="74"/>
      <c r="KHJ3" s="74"/>
      <c r="KHK3" s="74"/>
      <c r="KHL3" s="74"/>
      <c r="KHM3" s="74"/>
      <c r="KHN3" s="74"/>
      <c r="KHO3" s="74"/>
      <c r="KHP3" s="74"/>
      <c r="KHQ3" s="74"/>
      <c r="KHR3" s="74"/>
      <c r="KHS3" s="74"/>
      <c r="KHT3" s="74"/>
      <c r="KHU3" s="74"/>
      <c r="KHV3" s="74"/>
      <c r="KHW3" s="74"/>
      <c r="KHX3" s="74"/>
      <c r="KHY3" s="74"/>
      <c r="KHZ3" s="74"/>
      <c r="KIA3" s="74"/>
      <c r="KIB3" s="74"/>
      <c r="KIC3" s="74"/>
      <c r="KID3" s="74"/>
      <c r="KIE3" s="74"/>
      <c r="KIF3" s="74"/>
      <c r="KIG3" s="74"/>
      <c r="KIH3" s="74"/>
      <c r="KII3" s="74"/>
      <c r="KIJ3" s="74"/>
      <c r="KIK3" s="74"/>
      <c r="KIL3" s="74"/>
      <c r="KIM3" s="74"/>
      <c r="KIN3" s="74"/>
      <c r="KIO3" s="74"/>
      <c r="KIP3" s="74"/>
      <c r="KIQ3" s="74"/>
      <c r="KIR3" s="74"/>
      <c r="KIS3" s="74"/>
      <c r="KIT3" s="74"/>
      <c r="KIU3" s="74"/>
      <c r="KIV3" s="74"/>
      <c r="KIW3" s="74"/>
      <c r="KIX3" s="74"/>
      <c r="KIY3" s="74"/>
      <c r="KIZ3" s="74"/>
      <c r="KJA3" s="74"/>
      <c r="KJB3" s="74"/>
      <c r="KJC3" s="74"/>
      <c r="KJD3" s="74"/>
      <c r="KJE3" s="74"/>
      <c r="KJF3" s="74"/>
      <c r="KJG3" s="74"/>
      <c r="KJH3" s="74"/>
      <c r="KJI3" s="74"/>
      <c r="KJJ3" s="74"/>
      <c r="KJK3" s="74"/>
      <c r="KJL3" s="74"/>
      <c r="KJM3" s="74"/>
      <c r="KJN3" s="74"/>
      <c r="KJO3" s="74"/>
      <c r="KJP3" s="74"/>
      <c r="KJQ3" s="74"/>
      <c r="KJR3" s="74"/>
      <c r="KJS3" s="74"/>
      <c r="KJT3" s="74"/>
      <c r="KJU3" s="74"/>
      <c r="KJV3" s="74"/>
      <c r="KJW3" s="74"/>
      <c r="KJX3" s="74"/>
      <c r="KJY3" s="74"/>
      <c r="KJZ3" s="74"/>
      <c r="KKA3" s="74"/>
      <c r="KKB3" s="74"/>
      <c r="KKC3" s="74"/>
      <c r="KKD3" s="74"/>
      <c r="KKE3" s="74"/>
      <c r="KKF3" s="74"/>
      <c r="KKG3" s="74"/>
      <c r="KKH3" s="74"/>
      <c r="KKI3" s="74"/>
      <c r="KKJ3" s="74"/>
      <c r="KKK3" s="74"/>
      <c r="KKL3" s="74"/>
      <c r="KKM3" s="74"/>
      <c r="KKN3" s="74"/>
      <c r="KKO3" s="74"/>
      <c r="KKP3" s="74"/>
      <c r="KKQ3" s="74"/>
      <c r="KKR3" s="74"/>
      <c r="KKS3" s="74"/>
      <c r="KKT3" s="74"/>
      <c r="KKU3" s="74"/>
      <c r="KKV3" s="74"/>
      <c r="KKW3" s="74"/>
      <c r="KKX3" s="74"/>
      <c r="KKY3" s="74"/>
      <c r="KKZ3" s="74"/>
      <c r="KLA3" s="74"/>
      <c r="KLB3" s="74"/>
      <c r="KLC3" s="74"/>
      <c r="KLD3" s="74"/>
      <c r="KLE3" s="74"/>
      <c r="KLF3" s="74"/>
      <c r="KLG3" s="74"/>
      <c r="KLH3" s="74"/>
      <c r="KLI3" s="74"/>
      <c r="KLJ3" s="74"/>
      <c r="KLK3" s="74"/>
      <c r="KLL3" s="74"/>
      <c r="KLM3" s="74"/>
      <c r="KLN3" s="74"/>
      <c r="KLO3" s="74"/>
      <c r="KLP3" s="74"/>
      <c r="KLQ3" s="74"/>
      <c r="KLR3" s="74"/>
      <c r="KLS3" s="74"/>
      <c r="KLT3" s="74"/>
      <c r="KLU3" s="74"/>
      <c r="KLV3" s="74"/>
      <c r="KLW3" s="74"/>
      <c r="KLX3" s="74"/>
      <c r="KLY3" s="74"/>
      <c r="KLZ3" s="74"/>
      <c r="KMA3" s="74"/>
      <c r="KMB3" s="74"/>
      <c r="KMC3" s="74"/>
      <c r="KMD3" s="74"/>
      <c r="KME3" s="74"/>
      <c r="KMF3" s="74"/>
      <c r="KMG3" s="74"/>
      <c r="KMH3" s="74"/>
      <c r="KMI3" s="74"/>
      <c r="KMJ3" s="74"/>
      <c r="KMK3" s="74"/>
      <c r="KML3" s="74"/>
      <c r="KMM3" s="74"/>
      <c r="KMN3" s="74"/>
      <c r="KMO3" s="74"/>
      <c r="KMP3" s="74"/>
      <c r="KMQ3" s="74"/>
      <c r="KMR3" s="74"/>
      <c r="KMS3" s="74"/>
      <c r="KMT3" s="74"/>
      <c r="KMU3" s="74"/>
      <c r="KMV3" s="74"/>
      <c r="KMW3" s="74"/>
      <c r="KMX3" s="74"/>
      <c r="KMY3" s="74"/>
      <c r="KMZ3" s="74"/>
      <c r="KNA3" s="74"/>
      <c r="KNB3" s="74"/>
      <c r="KNC3" s="74"/>
      <c r="KND3" s="74"/>
      <c r="KNE3" s="74"/>
      <c r="KNF3" s="74"/>
      <c r="KNG3" s="74"/>
      <c r="KNH3" s="74"/>
      <c r="KNI3" s="74"/>
      <c r="KNJ3" s="74"/>
      <c r="KNK3" s="74"/>
      <c r="KNL3" s="74"/>
      <c r="KNM3" s="74"/>
      <c r="KNN3" s="74"/>
      <c r="KNO3" s="74"/>
      <c r="KNP3" s="74"/>
      <c r="KNQ3" s="74"/>
      <c r="KNR3" s="74"/>
      <c r="KNS3" s="74"/>
      <c r="KNT3" s="74"/>
      <c r="KNU3" s="74"/>
      <c r="KNV3" s="74"/>
      <c r="KNW3" s="74"/>
      <c r="KNX3" s="74"/>
      <c r="KNY3" s="74"/>
      <c r="KNZ3" s="74"/>
      <c r="KOA3" s="74"/>
      <c r="KOB3" s="74"/>
      <c r="KOC3" s="74"/>
      <c r="KOD3" s="74"/>
      <c r="KOE3" s="74"/>
      <c r="KOF3" s="74"/>
      <c r="KOG3" s="74"/>
      <c r="KOH3" s="74"/>
      <c r="KOI3" s="74"/>
      <c r="KOJ3" s="74"/>
      <c r="KOK3" s="74"/>
      <c r="KOL3" s="74"/>
      <c r="KOM3" s="74"/>
      <c r="KON3" s="74"/>
      <c r="KOO3" s="74"/>
      <c r="KOP3" s="74"/>
      <c r="KOQ3" s="74"/>
      <c r="KOR3" s="74"/>
      <c r="KOS3" s="74"/>
      <c r="KOT3" s="74"/>
      <c r="KOU3" s="74"/>
      <c r="KOV3" s="74"/>
      <c r="KOW3" s="74"/>
      <c r="KOX3" s="74"/>
      <c r="KOY3" s="74"/>
      <c r="KOZ3" s="74"/>
      <c r="KPA3" s="74"/>
      <c r="KPB3" s="74"/>
      <c r="KPC3" s="74"/>
      <c r="KPD3" s="74"/>
      <c r="KPE3" s="74"/>
      <c r="KPF3" s="74"/>
      <c r="KPG3" s="74"/>
      <c r="KPH3" s="74"/>
      <c r="KPI3" s="74"/>
      <c r="KPJ3" s="74"/>
      <c r="KPK3" s="74"/>
      <c r="KPL3" s="74"/>
      <c r="KPM3" s="74"/>
      <c r="KPN3" s="74"/>
      <c r="KPO3" s="74"/>
      <c r="KPP3" s="74"/>
      <c r="KPQ3" s="74"/>
      <c r="KPR3" s="74"/>
      <c r="KPS3" s="74"/>
      <c r="KPT3" s="74"/>
      <c r="KPU3" s="74"/>
      <c r="KPV3" s="74"/>
      <c r="KPW3" s="74"/>
      <c r="KPX3" s="74"/>
      <c r="KPY3" s="74"/>
      <c r="KPZ3" s="74"/>
      <c r="KQA3" s="74"/>
      <c r="KQB3" s="74"/>
      <c r="KQC3" s="74"/>
      <c r="KQD3" s="74"/>
      <c r="KQE3" s="74"/>
      <c r="KQF3" s="74"/>
      <c r="KQG3" s="74"/>
      <c r="KQH3" s="74"/>
      <c r="KQI3" s="74"/>
      <c r="KQJ3" s="74"/>
      <c r="KQK3" s="74"/>
      <c r="KQL3" s="74"/>
      <c r="KQM3" s="74"/>
      <c r="KQN3" s="74"/>
      <c r="KQO3" s="74"/>
      <c r="KQP3" s="74"/>
      <c r="KQQ3" s="74"/>
      <c r="KQR3" s="74"/>
      <c r="KQS3" s="74"/>
      <c r="KQT3" s="74"/>
      <c r="KQU3" s="74"/>
      <c r="KQV3" s="74"/>
      <c r="KQW3" s="74"/>
      <c r="KQX3" s="74"/>
      <c r="KQY3" s="74"/>
      <c r="KQZ3" s="74"/>
      <c r="KRA3" s="74"/>
      <c r="KRB3" s="74"/>
      <c r="KRC3" s="74"/>
      <c r="KRD3" s="74"/>
      <c r="KRE3" s="74"/>
      <c r="KRF3" s="74"/>
      <c r="KRG3" s="74"/>
      <c r="KRH3" s="74"/>
      <c r="KRI3" s="74"/>
      <c r="KRJ3" s="74"/>
      <c r="KRK3" s="74"/>
      <c r="KRL3" s="74"/>
      <c r="KRM3" s="74"/>
      <c r="KRN3" s="74"/>
      <c r="KRO3" s="74"/>
      <c r="KRP3" s="74"/>
      <c r="KRQ3" s="74"/>
      <c r="KRR3" s="74"/>
      <c r="KRS3" s="74"/>
      <c r="KRT3" s="74"/>
      <c r="KRU3" s="74"/>
      <c r="KRV3" s="74"/>
      <c r="KRW3" s="74"/>
      <c r="KRX3" s="74"/>
      <c r="KRY3" s="74"/>
      <c r="KRZ3" s="74"/>
      <c r="KSA3" s="74"/>
      <c r="KSB3" s="74"/>
      <c r="KSC3" s="74"/>
      <c r="KSD3" s="74"/>
      <c r="KSE3" s="74"/>
      <c r="KSF3" s="74"/>
      <c r="KSG3" s="74"/>
      <c r="KSH3" s="74"/>
      <c r="KSI3" s="74"/>
      <c r="KSJ3" s="74"/>
      <c r="KSK3" s="74"/>
      <c r="KSL3" s="74"/>
      <c r="KSM3" s="74"/>
      <c r="KSN3" s="74"/>
      <c r="KSO3" s="74"/>
      <c r="KSP3" s="74"/>
      <c r="KSQ3" s="74"/>
      <c r="KSR3" s="74"/>
      <c r="KSS3" s="74"/>
      <c r="KST3" s="74"/>
      <c r="KSU3" s="74"/>
      <c r="KSV3" s="74"/>
      <c r="KSW3" s="74"/>
      <c r="KSX3" s="74"/>
      <c r="KSY3" s="74"/>
      <c r="KSZ3" s="74"/>
      <c r="KTA3" s="74"/>
      <c r="KTB3" s="74"/>
      <c r="KTC3" s="74"/>
      <c r="KTD3" s="74"/>
      <c r="KTE3" s="74"/>
      <c r="KTF3" s="74"/>
      <c r="KTG3" s="74"/>
      <c r="KTH3" s="74"/>
      <c r="KTI3" s="74"/>
      <c r="KTJ3" s="74"/>
      <c r="KTK3" s="74"/>
      <c r="KTL3" s="74"/>
      <c r="KTM3" s="74"/>
      <c r="KTN3" s="74"/>
      <c r="KTO3" s="74"/>
      <c r="KTP3" s="74"/>
      <c r="KTQ3" s="74"/>
      <c r="KTR3" s="74"/>
      <c r="KTS3" s="74"/>
      <c r="KTT3" s="74"/>
      <c r="KTU3" s="74"/>
      <c r="KTV3" s="74"/>
      <c r="KTW3" s="74"/>
      <c r="KTX3" s="74"/>
      <c r="KTY3" s="74"/>
      <c r="KTZ3" s="74"/>
      <c r="KUA3" s="74"/>
      <c r="KUB3" s="74"/>
      <c r="KUC3" s="74"/>
      <c r="KUD3" s="74"/>
      <c r="KUE3" s="74"/>
      <c r="KUF3" s="74"/>
      <c r="KUG3" s="74"/>
      <c r="KUH3" s="74"/>
      <c r="KUI3" s="74"/>
      <c r="KUJ3" s="74"/>
      <c r="KUK3" s="74"/>
      <c r="KUL3" s="74"/>
      <c r="KUM3" s="74"/>
      <c r="KUN3" s="74"/>
      <c r="KUO3" s="74"/>
      <c r="KUP3" s="74"/>
      <c r="KUQ3" s="74"/>
      <c r="KUR3" s="74"/>
      <c r="KUS3" s="74"/>
      <c r="KUT3" s="74"/>
      <c r="KUU3" s="74"/>
      <c r="KUV3" s="74"/>
      <c r="KUW3" s="74"/>
      <c r="KUX3" s="74"/>
      <c r="KUY3" s="74"/>
      <c r="KUZ3" s="74"/>
      <c r="KVA3" s="74"/>
      <c r="KVB3" s="74"/>
      <c r="KVC3" s="74"/>
      <c r="KVD3" s="74"/>
      <c r="KVE3" s="74"/>
      <c r="KVF3" s="74"/>
      <c r="KVG3" s="74"/>
      <c r="KVH3" s="74"/>
      <c r="KVI3" s="74"/>
      <c r="KVJ3" s="74"/>
      <c r="KVK3" s="74"/>
      <c r="KVL3" s="74"/>
      <c r="KVM3" s="74"/>
      <c r="KVN3" s="74"/>
      <c r="KVO3" s="74"/>
      <c r="KVP3" s="74"/>
      <c r="KVQ3" s="74"/>
      <c r="KVR3" s="74"/>
      <c r="KVS3" s="74"/>
      <c r="KVT3" s="74"/>
      <c r="KVU3" s="74"/>
      <c r="KVV3" s="74"/>
      <c r="KVW3" s="74"/>
      <c r="KVX3" s="74"/>
      <c r="KVY3" s="74"/>
      <c r="KVZ3" s="74"/>
      <c r="KWA3" s="74"/>
      <c r="KWB3" s="74"/>
      <c r="KWC3" s="74"/>
      <c r="KWD3" s="74"/>
      <c r="KWE3" s="74"/>
      <c r="KWF3" s="74"/>
      <c r="KWG3" s="74"/>
      <c r="KWH3" s="74"/>
      <c r="KWI3" s="74"/>
      <c r="KWJ3" s="74"/>
      <c r="KWK3" s="74"/>
      <c r="KWL3" s="74"/>
      <c r="KWM3" s="74"/>
      <c r="KWN3" s="74"/>
      <c r="KWO3" s="74"/>
      <c r="KWP3" s="74"/>
      <c r="KWQ3" s="74"/>
      <c r="KWR3" s="74"/>
      <c r="KWS3" s="74"/>
      <c r="KWT3" s="74"/>
      <c r="KWU3" s="74"/>
      <c r="KWV3" s="74"/>
      <c r="KWW3" s="74"/>
      <c r="KWX3" s="74"/>
      <c r="KWY3" s="74"/>
      <c r="KWZ3" s="74"/>
      <c r="KXA3" s="74"/>
      <c r="KXB3" s="74"/>
      <c r="KXC3" s="74"/>
      <c r="KXD3" s="74"/>
      <c r="KXE3" s="74"/>
      <c r="KXF3" s="74"/>
      <c r="KXG3" s="74"/>
      <c r="KXH3" s="74"/>
      <c r="KXI3" s="74"/>
      <c r="KXJ3" s="74"/>
      <c r="KXK3" s="74"/>
      <c r="KXL3" s="74"/>
      <c r="KXM3" s="74"/>
      <c r="KXN3" s="74"/>
      <c r="KXO3" s="74"/>
      <c r="KXP3" s="74"/>
      <c r="KXQ3" s="74"/>
      <c r="KXR3" s="74"/>
      <c r="KXS3" s="74"/>
      <c r="KXT3" s="74"/>
      <c r="KXU3" s="74"/>
      <c r="KXV3" s="74"/>
      <c r="KXW3" s="74"/>
      <c r="KXX3" s="74"/>
      <c r="KXY3" s="74"/>
      <c r="KXZ3" s="74"/>
      <c r="KYA3" s="74"/>
      <c r="KYB3" s="74"/>
      <c r="KYC3" s="74"/>
      <c r="KYD3" s="74"/>
      <c r="KYE3" s="74"/>
      <c r="KYF3" s="74"/>
      <c r="KYG3" s="74"/>
      <c r="KYH3" s="74"/>
      <c r="KYI3" s="74"/>
      <c r="KYJ3" s="74"/>
      <c r="KYK3" s="74"/>
      <c r="KYL3" s="74"/>
      <c r="KYM3" s="74"/>
      <c r="KYN3" s="74"/>
      <c r="KYO3" s="74"/>
      <c r="KYP3" s="74"/>
      <c r="KYQ3" s="74"/>
      <c r="KYR3" s="74"/>
      <c r="KYS3" s="74"/>
      <c r="KYT3" s="74"/>
      <c r="KYU3" s="74"/>
      <c r="KYV3" s="74"/>
      <c r="KYW3" s="74"/>
      <c r="KYX3" s="74"/>
      <c r="KYY3" s="74"/>
      <c r="KYZ3" s="74"/>
      <c r="KZA3" s="74"/>
      <c r="KZB3" s="74"/>
      <c r="KZC3" s="74"/>
      <c r="KZD3" s="74"/>
      <c r="KZE3" s="74"/>
      <c r="KZF3" s="74"/>
      <c r="KZG3" s="74"/>
      <c r="KZH3" s="74"/>
      <c r="KZI3" s="74"/>
      <c r="KZJ3" s="74"/>
      <c r="KZK3" s="74"/>
      <c r="KZL3" s="74"/>
      <c r="KZM3" s="74"/>
      <c r="KZN3" s="74"/>
      <c r="KZO3" s="74"/>
      <c r="KZP3" s="74"/>
      <c r="KZQ3" s="74"/>
      <c r="KZR3" s="74"/>
      <c r="KZS3" s="74"/>
      <c r="KZT3" s="74"/>
      <c r="KZU3" s="74"/>
      <c r="KZV3" s="74"/>
      <c r="KZW3" s="74"/>
      <c r="KZX3" s="74"/>
      <c r="KZY3" s="74"/>
      <c r="KZZ3" s="74"/>
      <c r="LAA3" s="74"/>
      <c r="LAB3" s="74"/>
      <c r="LAC3" s="74"/>
      <c r="LAD3" s="74"/>
      <c r="LAE3" s="74"/>
      <c r="LAF3" s="74"/>
      <c r="LAG3" s="74"/>
      <c r="LAH3" s="74"/>
      <c r="LAI3" s="74"/>
      <c r="LAJ3" s="74"/>
      <c r="LAK3" s="74"/>
      <c r="LAL3" s="74"/>
      <c r="LAM3" s="74"/>
      <c r="LAN3" s="74"/>
      <c r="LAO3" s="74"/>
      <c r="LAP3" s="74"/>
      <c r="LAQ3" s="74"/>
      <c r="LAR3" s="74"/>
      <c r="LAS3" s="74"/>
      <c r="LAT3" s="74"/>
      <c r="LAU3" s="74"/>
      <c r="LAV3" s="74"/>
      <c r="LAW3" s="74"/>
      <c r="LAX3" s="74"/>
      <c r="LAY3" s="74"/>
      <c r="LAZ3" s="74"/>
      <c r="LBA3" s="74"/>
      <c r="LBB3" s="74"/>
      <c r="LBC3" s="74"/>
      <c r="LBD3" s="74"/>
      <c r="LBE3" s="74"/>
      <c r="LBF3" s="74"/>
      <c r="LBG3" s="74"/>
      <c r="LBH3" s="74"/>
      <c r="LBI3" s="74"/>
      <c r="LBJ3" s="74"/>
      <c r="LBK3" s="74"/>
      <c r="LBL3" s="74"/>
      <c r="LBM3" s="74"/>
      <c r="LBN3" s="74"/>
      <c r="LBO3" s="74"/>
      <c r="LBP3" s="74"/>
      <c r="LBQ3" s="74"/>
      <c r="LBR3" s="74"/>
      <c r="LBS3" s="74"/>
      <c r="LBT3" s="74"/>
      <c r="LBU3" s="74"/>
      <c r="LBV3" s="74"/>
      <c r="LBW3" s="74"/>
      <c r="LBX3" s="74"/>
      <c r="LBY3" s="74"/>
      <c r="LBZ3" s="74"/>
      <c r="LCA3" s="74"/>
      <c r="LCB3" s="74"/>
      <c r="LCC3" s="74"/>
      <c r="LCD3" s="74"/>
      <c r="LCE3" s="74"/>
      <c r="LCF3" s="74"/>
      <c r="LCG3" s="74"/>
      <c r="LCH3" s="74"/>
      <c r="LCI3" s="74"/>
      <c r="LCJ3" s="74"/>
      <c r="LCK3" s="74"/>
      <c r="LCL3" s="74"/>
      <c r="LCM3" s="74"/>
      <c r="LCN3" s="74"/>
      <c r="LCO3" s="74"/>
      <c r="LCP3" s="74"/>
      <c r="LCQ3" s="74"/>
      <c r="LCR3" s="74"/>
      <c r="LCS3" s="74"/>
      <c r="LCT3" s="74"/>
      <c r="LCU3" s="74"/>
      <c r="LCV3" s="74"/>
      <c r="LCW3" s="74"/>
      <c r="LCX3" s="74"/>
      <c r="LCY3" s="74"/>
      <c r="LCZ3" s="74"/>
      <c r="LDA3" s="74"/>
      <c r="LDB3" s="74"/>
      <c r="LDC3" s="74"/>
      <c r="LDD3" s="74"/>
      <c r="LDE3" s="74"/>
      <c r="LDF3" s="74"/>
      <c r="LDG3" s="74"/>
      <c r="LDH3" s="74"/>
      <c r="LDI3" s="74"/>
      <c r="LDJ3" s="74"/>
      <c r="LDK3" s="74"/>
      <c r="LDL3" s="74"/>
      <c r="LDM3" s="74"/>
      <c r="LDN3" s="74"/>
      <c r="LDO3" s="74"/>
      <c r="LDP3" s="74"/>
      <c r="LDQ3" s="74"/>
      <c r="LDR3" s="74"/>
      <c r="LDS3" s="74"/>
      <c r="LDT3" s="74"/>
      <c r="LDU3" s="74"/>
      <c r="LDV3" s="74"/>
      <c r="LDW3" s="74"/>
      <c r="LDX3" s="74"/>
      <c r="LDY3" s="74"/>
      <c r="LDZ3" s="74"/>
      <c r="LEA3" s="74"/>
      <c r="LEB3" s="74"/>
      <c r="LEC3" s="74"/>
      <c r="LED3" s="74"/>
      <c r="LEE3" s="74"/>
      <c r="LEF3" s="74"/>
      <c r="LEG3" s="74"/>
      <c r="LEH3" s="74"/>
      <c r="LEI3" s="74"/>
      <c r="LEJ3" s="74"/>
      <c r="LEK3" s="74"/>
      <c r="LEL3" s="74"/>
      <c r="LEM3" s="74"/>
      <c r="LEN3" s="74"/>
      <c r="LEO3" s="74"/>
      <c r="LEP3" s="74"/>
      <c r="LEQ3" s="74"/>
      <c r="LER3" s="74"/>
      <c r="LES3" s="74"/>
      <c r="LET3" s="74"/>
      <c r="LEU3" s="74"/>
      <c r="LEV3" s="74"/>
      <c r="LEW3" s="74"/>
      <c r="LEX3" s="74"/>
      <c r="LEY3" s="74"/>
      <c r="LEZ3" s="74"/>
      <c r="LFA3" s="74"/>
      <c r="LFB3" s="74"/>
      <c r="LFC3" s="74"/>
      <c r="LFD3" s="74"/>
      <c r="LFE3" s="74"/>
      <c r="LFF3" s="74"/>
      <c r="LFG3" s="74"/>
      <c r="LFH3" s="74"/>
      <c r="LFI3" s="74"/>
      <c r="LFJ3" s="74"/>
      <c r="LFK3" s="74"/>
      <c r="LFL3" s="74"/>
      <c r="LFM3" s="74"/>
      <c r="LFN3" s="74"/>
      <c r="LFO3" s="74"/>
      <c r="LFP3" s="74"/>
      <c r="LFQ3" s="74"/>
      <c r="LFR3" s="74"/>
      <c r="LFS3" s="74"/>
      <c r="LFT3" s="74"/>
      <c r="LFU3" s="74"/>
      <c r="LFV3" s="74"/>
      <c r="LFW3" s="74"/>
      <c r="LFX3" s="74"/>
      <c r="LFY3" s="74"/>
      <c r="LFZ3" s="74"/>
      <c r="LGA3" s="74"/>
      <c r="LGB3" s="74"/>
      <c r="LGC3" s="74"/>
      <c r="LGD3" s="74"/>
      <c r="LGE3" s="74"/>
      <c r="LGF3" s="74"/>
      <c r="LGG3" s="74"/>
      <c r="LGH3" s="74"/>
      <c r="LGI3" s="74"/>
      <c r="LGJ3" s="74"/>
      <c r="LGK3" s="74"/>
      <c r="LGL3" s="74"/>
      <c r="LGM3" s="74"/>
      <c r="LGN3" s="74"/>
      <c r="LGO3" s="74"/>
      <c r="LGP3" s="74"/>
      <c r="LGQ3" s="74"/>
      <c r="LGR3" s="74"/>
      <c r="LGS3" s="74"/>
      <c r="LGT3" s="74"/>
      <c r="LGU3" s="74"/>
      <c r="LGV3" s="74"/>
      <c r="LGW3" s="74"/>
      <c r="LGX3" s="74"/>
      <c r="LGY3" s="74"/>
      <c r="LGZ3" s="74"/>
      <c r="LHA3" s="74"/>
      <c r="LHB3" s="74"/>
      <c r="LHC3" s="74"/>
      <c r="LHD3" s="74"/>
      <c r="LHE3" s="74"/>
      <c r="LHF3" s="74"/>
      <c r="LHG3" s="74"/>
      <c r="LHH3" s="74"/>
      <c r="LHI3" s="74"/>
      <c r="LHJ3" s="74"/>
      <c r="LHK3" s="74"/>
      <c r="LHL3" s="74"/>
      <c r="LHM3" s="74"/>
      <c r="LHN3" s="74"/>
      <c r="LHO3" s="74"/>
      <c r="LHP3" s="74"/>
      <c r="LHQ3" s="74"/>
      <c r="LHR3" s="74"/>
      <c r="LHS3" s="74"/>
      <c r="LHT3" s="74"/>
      <c r="LHU3" s="74"/>
      <c r="LHV3" s="74"/>
      <c r="LHW3" s="74"/>
      <c r="LHX3" s="74"/>
      <c r="LHY3" s="74"/>
      <c r="LHZ3" s="74"/>
      <c r="LIA3" s="74"/>
      <c r="LIB3" s="74"/>
      <c r="LIC3" s="74"/>
      <c r="LID3" s="74"/>
      <c r="LIE3" s="74"/>
      <c r="LIF3" s="74"/>
      <c r="LIG3" s="74"/>
      <c r="LIH3" s="74"/>
      <c r="LII3" s="74"/>
      <c r="LIJ3" s="74"/>
      <c r="LIK3" s="74"/>
      <c r="LIL3" s="74"/>
      <c r="LIM3" s="74"/>
      <c r="LIN3" s="74"/>
      <c r="LIO3" s="74"/>
      <c r="LIP3" s="74"/>
      <c r="LIQ3" s="74"/>
      <c r="LIR3" s="74"/>
      <c r="LIS3" s="74"/>
      <c r="LIT3" s="74"/>
      <c r="LIU3" s="74"/>
      <c r="LIV3" s="74"/>
      <c r="LIW3" s="74"/>
      <c r="LIX3" s="74"/>
      <c r="LIY3" s="74"/>
      <c r="LIZ3" s="74"/>
      <c r="LJA3" s="74"/>
      <c r="LJB3" s="74"/>
      <c r="LJC3" s="74"/>
      <c r="LJD3" s="74"/>
      <c r="LJE3" s="74"/>
      <c r="LJF3" s="74"/>
      <c r="LJG3" s="74"/>
      <c r="LJH3" s="74"/>
      <c r="LJI3" s="74"/>
      <c r="LJJ3" s="74"/>
      <c r="LJK3" s="74"/>
      <c r="LJL3" s="74"/>
      <c r="LJM3" s="74"/>
      <c r="LJN3" s="74"/>
      <c r="LJO3" s="74"/>
      <c r="LJP3" s="74"/>
      <c r="LJQ3" s="74"/>
      <c r="LJR3" s="74"/>
      <c r="LJS3" s="74"/>
      <c r="LJT3" s="74"/>
      <c r="LJU3" s="74"/>
      <c r="LJV3" s="74"/>
      <c r="LJW3" s="74"/>
      <c r="LJX3" s="74"/>
      <c r="LJY3" s="74"/>
      <c r="LJZ3" s="74"/>
      <c r="LKA3" s="74"/>
      <c r="LKB3" s="74"/>
      <c r="LKC3" s="74"/>
      <c r="LKD3" s="74"/>
      <c r="LKE3" s="74"/>
      <c r="LKF3" s="74"/>
      <c r="LKG3" s="74"/>
      <c r="LKH3" s="74"/>
      <c r="LKI3" s="74"/>
      <c r="LKJ3" s="74"/>
      <c r="LKK3" s="74"/>
      <c r="LKL3" s="74"/>
      <c r="LKM3" s="74"/>
      <c r="LKN3" s="74"/>
      <c r="LKO3" s="74"/>
      <c r="LKP3" s="74"/>
      <c r="LKQ3" s="74"/>
      <c r="LKR3" s="74"/>
      <c r="LKS3" s="74"/>
      <c r="LKT3" s="74"/>
      <c r="LKU3" s="74"/>
      <c r="LKV3" s="74"/>
      <c r="LKW3" s="74"/>
      <c r="LKX3" s="74"/>
      <c r="LKY3" s="74"/>
      <c r="LKZ3" s="74"/>
      <c r="LLA3" s="74"/>
      <c r="LLB3" s="74"/>
      <c r="LLC3" s="74"/>
      <c r="LLD3" s="74"/>
      <c r="LLE3" s="74"/>
      <c r="LLF3" s="74"/>
      <c r="LLG3" s="74"/>
      <c r="LLH3" s="74"/>
      <c r="LLI3" s="74"/>
      <c r="LLJ3" s="74"/>
      <c r="LLK3" s="74"/>
      <c r="LLL3" s="74"/>
      <c r="LLM3" s="74"/>
      <c r="LLN3" s="74"/>
      <c r="LLO3" s="74"/>
      <c r="LLP3" s="74"/>
      <c r="LLQ3" s="74"/>
      <c r="LLR3" s="74"/>
      <c r="LLS3" s="74"/>
      <c r="LLT3" s="74"/>
      <c r="LLU3" s="74"/>
      <c r="LLV3" s="74"/>
      <c r="LLW3" s="74"/>
      <c r="LLX3" s="74"/>
      <c r="LLY3" s="74"/>
      <c r="LLZ3" s="74"/>
      <c r="LMA3" s="74"/>
      <c r="LMB3" s="74"/>
      <c r="LMC3" s="74"/>
      <c r="LMD3" s="74"/>
      <c r="LME3" s="74"/>
      <c r="LMF3" s="74"/>
      <c r="LMG3" s="74"/>
      <c r="LMH3" s="74"/>
      <c r="LMI3" s="74"/>
      <c r="LMJ3" s="74"/>
      <c r="LMK3" s="74"/>
      <c r="LML3" s="74"/>
      <c r="LMM3" s="74"/>
      <c r="LMN3" s="74"/>
      <c r="LMO3" s="74"/>
      <c r="LMP3" s="74"/>
      <c r="LMQ3" s="74"/>
      <c r="LMR3" s="74"/>
      <c r="LMS3" s="74"/>
      <c r="LMT3" s="74"/>
      <c r="LMU3" s="74"/>
      <c r="LMV3" s="74"/>
      <c r="LMW3" s="74"/>
      <c r="LMX3" s="74"/>
      <c r="LMY3" s="74"/>
      <c r="LMZ3" s="74"/>
      <c r="LNA3" s="74"/>
      <c r="LNB3" s="74"/>
      <c r="LNC3" s="74"/>
      <c r="LND3" s="74"/>
      <c r="LNE3" s="74"/>
      <c r="LNF3" s="74"/>
      <c r="LNG3" s="74"/>
      <c r="LNH3" s="74"/>
      <c r="LNI3" s="74"/>
      <c r="LNJ3" s="74"/>
      <c r="LNK3" s="74"/>
      <c r="LNL3" s="74"/>
      <c r="LNM3" s="74"/>
      <c r="LNN3" s="74"/>
      <c r="LNO3" s="74"/>
      <c r="LNP3" s="74"/>
      <c r="LNQ3" s="74"/>
      <c r="LNR3" s="74"/>
      <c r="LNS3" s="74"/>
      <c r="LNT3" s="74"/>
      <c r="LNU3" s="74"/>
      <c r="LNV3" s="74"/>
      <c r="LNW3" s="74"/>
      <c r="LNX3" s="74"/>
      <c r="LNY3" s="74"/>
      <c r="LNZ3" s="74"/>
      <c r="LOA3" s="74"/>
      <c r="LOB3" s="74"/>
      <c r="LOC3" s="74"/>
      <c r="LOD3" s="74"/>
      <c r="LOE3" s="74"/>
      <c r="LOF3" s="74"/>
      <c r="LOG3" s="74"/>
      <c r="LOH3" s="74"/>
      <c r="LOI3" s="74"/>
      <c r="LOJ3" s="74"/>
      <c r="LOK3" s="74"/>
      <c r="LOL3" s="74"/>
      <c r="LOM3" s="74"/>
      <c r="LON3" s="74"/>
      <c r="LOO3" s="74"/>
      <c r="LOP3" s="74"/>
      <c r="LOQ3" s="74"/>
      <c r="LOR3" s="74"/>
      <c r="LOS3" s="74"/>
      <c r="LOT3" s="74"/>
      <c r="LOU3" s="74"/>
      <c r="LOV3" s="74"/>
      <c r="LOW3" s="74"/>
      <c r="LOX3" s="74"/>
      <c r="LOY3" s="74"/>
      <c r="LOZ3" s="74"/>
      <c r="LPA3" s="74"/>
      <c r="LPB3" s="74"/>
      <c r="LPC3" s="74"/>
      <c r="LPD3" s="74"/>
      <c r="LPE3" s="74"/>
      <c r="LPF3" s="74"/>
      <c r="LPG3" s="74"/>
      <c r="LPH3" s="74"/>
      <c r="LPI3" s="74"/>
      <c r="LPJ3" s="74"/>
      <c r="LPK3" s="74"/>
      <c r="LPL3" s="74"/>
      <c r="LPM3" s="74"/>
      <c r="LPN3" s="74"/>
      <c r="LPO3" s="74"/>
      <c r="LPP3" s="74"/>
      <c r="LPQ3" s="74"/>
      <c r="LPR3" s="74"/>
      <c r="LPS3" s="74"/>
      <c r="LPT3" s="74"/>
      <c r="LPU3" s="74"/>
      <c r="LPV3" s="74"/>
      <c r="LPW3" s="74"/>
      <c r="LPX3" s="74"/>
      <c r="LPY3" s="74"/>
      <c r="LPZ3" s="74"/>
      <c r="LQA3" s="74"/>
      <c r="LQB3" s="74"/>
      <c r="LQC3" s="74"/>
      <c r="LQD3" s="74"/>
      <c r="LQE3" s="74"/>
      <c r="LQF3" s="74"/>
      <c r="LQG3" s="74"/>
      <c r="LQH3" s="74"/>
      <c r="LQI3" s="74"/>
      <c r="LQJ3" s="74"/>
      <c r="LQK3" s="74"/>
      <c r="LQL3" s="74"/>
      <c r="LQM3" s="74"/>
      <c r="LQN3" s="74"/>
      <c r="LQO3" s="74"/>
      <c r="LQP3" s="74"/>
      <c r="LQQ3" s="74"/>
      <c r="LQR3" s="74"/>
      <c r="LQS3" s="74"/>
      <c r="LQT3" s="74"/>
      <c r="LQU3" s="74"/>
      <c r="LQV3" s="74"/>
      <c r="LQW3" s="74"/>
      <c r="LQX3" s="74"/>
      <c r="LQY3" s="74"/>
      <c r="LQZ3" s="74"/>
      <c r="LRA3" s="74"/>
      <c r="LRB3" s="74"/>
      <c r="LRC3" s="74"/>
      <c r="LRD3" s="74"/>
      <c r="LRE3" s="74"/>
      <c r="LRF3" s="74"/>
      <c r="LRG3" s="74"/>
      <c r="LRH3" s="74"/>
      <c r="LRI3" s="74"/>
      <c r="LRJ3" s="74"/>
      <c r="LRK3" s="74"/>
      <c r="LRL3" s="74"/>
      <c r="LRM3" s="74"/>
      <c r="LRN3" s="74"/>
      <c r="LRO3" s="74"/>
      <c r="LRP3" s="74"/>
      <c r="LRQ3" s="74"/>
      <c r="LRR3" s="74"/>
      <c r="LRS3" s="74"/>
      <c r="LRT3" s="74"/>
      <c r="LRU3" s="74"/>
      <c r="LRV3" s="74"/>
      <c r="LRW3" s="74"/>
      <c r="LRX3" s="74"/>
      <c r="LRY3" s="74"/>
      <c r="LRZ3" s="74"/>
      <c r="LSA3" s="74"/>
      <c r="LSB3" s="74"/>
      <c r="LSC3" s="74"/>
      <c r="LSD3" s="74"/>
      <c r="LSE3" s="74"/>
      <c r="LSF3" s="74"/>
      <c r="LSG3" s="74"/>
      <c r="LSH3" s="74"/>
      <c r="LSI3" s="74"/>
      <c r="LSJ3" s="74"/>
      <c r="LSK3" s="74"/>
      <c r="LSL3" s="74"/>
      <c r="LSM3" s="74"/>
      <c r="LSN3" s="74"/>
      <c r="LSO3" s="74"/>
      <c r="LSP3" s="74"/>
      <c r="LSQ3" s="74"/>
      <c r="LSR3" s="74"/>
      <c r="LSS3" s="74"/>
      <c r="LST3" s="74"/>
      <c r="LSU3" s="74"/>
      <c r="LSV3" s="74"/>
      <c r="LSW3" s="74"/>
      <c r="LSX3" s="74"/>
      <c r="LSY3" s="74"/>
      <c r="LSZ3" s="74"/>
      <c r="LTA3" s="74"/>
      <c r="LTB3" s="74"/>
      <c r="LTC3" s="74"/>
      <c r="LTD3" s="74"/>
      <c r="LTE3" s="74"/>
      <c r="LTF3" s="74"/>
      <c r="LTG3" s="74"/>
      <c r="LTH3" s="74"/>
      <c r="LTI3" s="74"/>
      <c r="LTJ3" s="74"/>
      <c r="LTK3" s="74"/>
      <c r="LTL3" s="74"/>
      <c r="LTM3" s="74"/>
      <c r="LTN3" s="74"/>
      <c r="LTO3" s="74"/>
      <c r="LTP3" s="74"/>
      <c r="LTQ3" s="74"/>
      <c r="LTR3" s="74"/>
      <c r="LTS3" s="74"/>
      <c r="LTT3" s="74"/>
      <c r="LTU3" s="74"/>
      <c r="LTV3" s="74"/>
      <c r="LTW3" s="74"/>
      <c r="LTX3" s="74"/>
      <c r="LTY3" s="74"/>
      <c r="LTZ3" s="74"/>
      <c r="LUA3" s="74"/>
      <c r="LUB3" s="74"/>
      <c r="LUC3" s="74"/>
      <c r="LUD3" s="74"/>
      <c r="LUE3" s="74"/>
      <c r="LUF3" s="74"/>
      <c r="LUG3" s="74"/>
      <c r="LUH3" s="74"/>
      <c r="LUI3" s="74"/>
      <c r="LUJ3" s="74"/>
      <c r="LUK3" s="74"/>
      <c r="LUL3" s="74"/>
      <c r="LUM3" s="74"/>
      <c r="LUN3" s="74"/>
      <c r="LUO3" s="74"/>
      <c r="LUP3" s="74"/>
      <c r="LUQ3" s="74"/>
      <c r="LUR3" s="74"/>
      <c r="LUS3" s="74"/>
      <c r="LUT3" s="74"/>
      <c r="LUU3" s="74"/>
      <c r="LUV3" s="74"/>
      <c r="LUW3" s="74"/>
      <c r="LUX3" s="74"/>
      <c r="LUY3" s="74"/>
      <c r="LUZ3" s="74"/>
      <c r="LVA3" s="74"/>
      <c r="LVB3" s="74"/>
      <c r="LVC3" s="74"/>
      <c r="LVD3" s="74"/>
      <c r="LVE3" s="74"/>
      <c r="LVF3" s="74"/>
      <c r="LVG3" s="74"/>
      <c r="LVH3" s="74"/>
      <c r="LVI3" s="74"/>
      <c r="LVJ3" s="74"/>
      <c r="LVK3" s="74"/>
      <c r="LVL3" s="74"/>
      <c r="LVM3" s="74"/>
      <c r="LVN3" s="74"/>
      <c r="LVO3" s="74"/>
      <c r="LVP3" s="74"/>
      <c r="LVQ3" s="74"/>
      <c r="LVR3" s="74"/>
      <c r="LVS3" s="74"/>
      <c r="LVT3" s="74"/>
      <c r="LVU3" s="74"/>
      <c r="LVV3" s="74"/>
      <c r="LVW3" s="74"/>
      <c r="LVX3" s="74"/>
      <c r="LVY3" s="74"/>
      <c r="LVZ3" s="74"/>
      <c r="LWA3" s="74"/>
      <c r="LWB3" s="74"/>
      <c r="LWC3" s="74"/>
      <c r="LWD3" s="74"/>
      <c r="LWE3" s="74"/>
      <c r="LWF3" s="74"/>
      <c r="LWG3" s="74"/>
      <c r="LWH3" s="74"/>
      <c r="LWI3" s="74"/>
      <c r="LWJ3" s="74"/>
      <c r="LWK3" s="74"/>
      <c r="LWL3" s="74"/>
      <c r="LWM3" s="74"/>
      <c r="LWN3" s="74"/>
      <c r="LWO3" s="74"/>
      <c r="LWP3" s="74"/>
      <c r="LWQ3" s="74"/>
      <c r="LWR3" s="74"/>
      <c r="LWS3" s="74"/>
      <c r="LWT3" s="74"/>
      <c r="LWU3" s="74"/>
      <c r="LWV3" s="74"/>
      <c r="LWW3" s="74"/>
      <c r="LWX3" s="74"/>
      <c r="LWY3" s="74"/>
      <c r="LWZ3" s="74"/>
      <c r="LXA3" s="74"/>
      <c r="LXB3" s="74"/>
      <c r="LXC3" s="74"/>
      <c r="LXD3" s="74"/>
      <c r="LXE3" s="74"/>
      <c r="LXF3" s="74"/>
      <c r="LXG3" s="74"/>
      <c r="LXH3" s="74"/>
      <c r="LXI3" s="74"/>
      <c r="LXJ3" s="74"/>
      <c r="LXK3" s="74"/>
      <c r="LXL3" s="74"/>
      <c r="LXM3" s="74"/>
      <c r="LXN3" s="74"/>
      <c r="LXO3" s="74"/>
      <c r="LXP3" s="74"/>
      <c r="LXQ3" s="74"/>
      <c r="LXR3" s="74"/>
      <c r="LXS3" s="74"/>
      <c r="LXT3" s="74"/>
      <c r="LXU3" s="74"/>
      <c r="LXV3" s="74"/>
      <c r="LXW3" s="74"/>
      <c r="LXX3" s="74"/>
      <c r="LXY3" s="74"/>
      <c r="LXZ3" s="74"/>
      <c r="LYA3" s="74"/>
      <c r="LYB3" s="74"/>
      <c r="LYC3" s="74"/>
      <c r="LYD3" s="74"/>
      <c r="LYE3" s="74"/>
      <c r="LYF3" s="74"/>
      <c r="LYG3" s="74"/>
      <c r="LYH3" s="74"/>
      <c r="LYI3" s="74"/>
      <c r="LYJ3" s="74"/>
      <c r="LYK3" s="74"/>
      <c r="LYL3" s="74"/>
      <c r="LYM3" s="74"/>
      <c r="LYN3" s="74"/>
      <c r="LYO3" s="74"/>
      <c r="LYP3" s="74"/>
      <c r="LYQ3" s="74"/>
      <c r="LYR3" s="74"/>
      <c r="LYS3" s="74"/>
      <c r="LYT3" s="74"/>
      <c r="LYU3" s="74"/>
      <c r="LYV3" s="74"/>
      <c r="LYW3" s="74"/>
      <c r="LYX3" s="74"/>
      <c r="LYY3" s="74"/>
      <c r="LYZ3" s="74"/>
      <c r="LZA3" s="74"/>
      <c r="LZB3" s="74"/>
      <c r="LZC3" s="74"/>
      <c r="LZD3" s="74"/>
      <c r="LZE3" s="74"/>
      <c r="LZF3" s="74"/>
      <c r="LZG3" s="74"/>
      <c r="LZH3" s="74"/>
      <c r="LZI3" s="74"/>
      <c r="LZJ3" s="74"/>
      <c r="LZK3" s="74"/>
      <c r="LZL3" s="74"/>
      <c r="LZM3" s="74"/>
      <c r="LZN3" s="74"/>
      <c r="LZO3" s="74"/>
      <c r="LZP3" s="74"/>
      <c r="LZQ3" s="74"/>
      <c r="LZR3" s="74"/>
      <c r="LZS3" s="74"/>
      <c r="LZT3" s="74"/>
      <c r="LZU3" s="74"/>
      <c r="LZV3" s="74"/>
      <c r="LZW3" s="74"/>
      <c r="LZX3" s="74"/>
      <c r="LZY3" s="74"/>
      <c r="LZZ3" s="74"/>
      <c r="MAA3" s="74"/>
      <c r="MAB3" s="74"/>
      <c r="MAC3" s="74"/>
      <c r="MAD3" s="74"/>
      <c r="MAE3" s="74"/>
      <c r="MAF3" s="74"/>
      <c r="MAG3" s="74"/>
      <c r="MAH3" s="74"/>
      <c r="MAI3" s="74"/>
      <c r="MAJ3" s="74"/>
      <c r="MAK3" s="74"/>
      <c r="MAL3" s="74"/>
      <c r="MAM3" s="74"/>
      <c r="MAN3" s="74"/>
      <c r="MAO3" s="74"/>
      <c r="MAP3" s="74"/>
      <c r="MAQ3" s="74"/>
      <c r="MAR3" s="74"/>
      <c r="MAS3" s="74"/>
      <c r="MAT3" s="74"/>
      <c r="MAU3" s="74"/>
      <c r="MAV3" s="74"/>
      <c r="MAW3" s="74"/>
      <c r="MAX3" s="74"/>
      <c r="MAY3" s="74"/>
      <c r="MAZ3" s="74"/>
      <c r="MBA3" s="74"/>
      <c r="MBB3" s="74"/>
      <c r="MBC3" s="74"/>
      <c r="MBD3" s="74"/>
      <c r="MBE3" s="74"/>
      <c r="MBF3" s="74"/>
      <c r="MBG3" s="74"/>
      <c r="MBH3" s="74"/>
      <c r="MBI3" s="74"/>
      <c r="MBJ3" s="74"/>
      <c r="MBK3" s="74"/>
      <c r="MBL3" s="74"/>
      <c r="MBM3" s="74"/>
      <c r="MBN3" s="74"/>
      <c r="MBO3" s="74"/>
      <c r="MBP3" s="74"/>
      <c r="MBQ3" s="74"/>
      <c r="MBR3" s="74"/>
      <c r="MBS3" s="74"/>
      <c r="MBT3" s="74"/>
      <c r="MBU3" s="74"/>
      <c r="MBV3" s="74"/>
      <c r="MBW3" s="74"/>
      <c r="MBX3" s="74"/>
      <c r="MBY3" s="74"/>
      <c r="MBZ3" s="74"/>
      <c r="MCA3" s="74"/>
      <c r="MCB3" s="74"/>
      <c r="MCC3" s="74"/>
      <c r="MCD3" s="74"/>
      <c r="MCE3" s="74"/>
      <c r="MCF3" s="74"/>
      <c r="MCG3" s="74"/>
      <c r="MCH3" s="74"/>
      <c r="MCI3" s="74"/>
      <c r="MCJ3" s="74"/>
      <c r="MCK3" s="74"/>
      <c r="MCL3" s="74"/>
      <c r="MCM3" s="74"/>
      <c r="MCN3" s="74"/>
      <c r="MCO3" s="74"/>
      <c r="MCP3" s="74"/>
      <c r="MCQ3" s="74"/>
      <c r="MCR3" s="74"/>
      <c r="MCS3" s="74"/>
      <c r="MCT3" s="74"/>
      <c r="MCU3" s="74"/>
      <c r="MCV3" s="74"/>
      <c r="MCW3" s="74"/>
      <c r="MCX3" s="74"/>
      <c r="MCY3" s="74"/>
      <c r="MCZ3" s="74"/>
      <c r="MDA3" s="74"/>
      <c r="MDB3" s="74"/>
      <c r="MDC3" s="74"/>
      <c r="MDD3" s="74"/>
      <c r="MDE3" s="74"/>
      <c r="MDF3" s="74"/>
      <c r="MDG3" s="74"/>
      <c r="MDH3" s="74"/>
      <c r="MDI3" s="74"/>
      <c r="MDJ3" s="74"/>
      <c r="MDK3" s="74"/>
      <c r="MDL3" s="74"/>
      <c r="MDM3" s="74"/>
      <c r="MDN3" s="74"/>
      <c r="MDO3" s="74"/>
      <c r="MDP3" s="74"/>
      <c r="MDQ3" s="74"/>
      <c r="MDR3" s="74"/>
      <c r="MDS3" s="74"/>
      <c r="MDT3" s="74"/>
      <c r="MDU3" s="74"/>
      <c r="MDV3" s="74"/>
      <c r="MDW3" s="74"/>
      <c r="MDX3" s="74"/>
      <c r="MDY3" s="74"/>
      <c r="MDZ3" s="74"/>
      <c r="MEA3" s="74"/>
      <c r="MEB3" s="74"/>
      <c r="MEC3" s="74"/>
      <c r="MED3" s="74"/>
      <c r="MEE3" s="74"/>
      <c r="MEF3" s="74"/>
      <c r="MEG3" s="74"/>
      <c r="MEH3" s="74"/>
      <c r="MEI3" s="74"/>
      <c r="MEJ3" s="74"/>
      <c r="MEK3" s="74"/>
      <c r="MEL3" s="74"/>
      <c r="MEM3" s="74"/>
      <c r="MEN3" s="74"/>
      <c r="MEO3" s="74"/>
      <c r="MEP3" s="74"/>
      <c r="MEQ3" s="74"/>
      <c r="MER3" s="74"/>
      <c r="MES3" s="74"/>
      <c r="MET3" s="74"/>
      <c r="MEU3" s="74"/>
      <c r="MEV3" s="74"/>
      <c r="MEW3" s="74"/>
      <c r="MEX3" s="74"/>
      <c r="MEY3" s="74"/>
      <c r="MEZ3" s="74"/>
      <c r="MFA3" s="74"/>
      <c r="MFB3" s="74"/>
      <c r="MFC3" s="74"/>
      <c r="MFD3" s="74"/>
      <c r="MFE3" s="74"/>
      <c r="MFF3" s="74"/>
      <c r="MFG3" s="74"/>
      <c r="MFH3" s="74"/>
      <c r="MFI3" s="74"/>
      <c r="MFJ3" s="74"/>
      <c r="MFK3" s="74"/>
      <c r="MFL3" s="74"/>
      <c r="MFM3" s="74"/>
      <c r="MFN3" s="74"/>
      <c r="MFO3" s="74"/>
      <c r="MFP3" s="74"/>
      <c r="MFQ3" s="74"/>
      <c r="MFR3" s="74"/>
      <c r="MFS3" s="74"/>
      <c r="MFT3" s="74"/>
      <c r="MFU3" s="74"/>
      <c r="MFV3" s="74"/>
      <c r="MFW3" s="74"/>
      <c r="MFX3" s="74"/>
      <c r="MFY3" s="74"/>
      <c r="MFZ3" s="74"/>
      <c r="MGA3" s="74"/>
      <c r="MGB3" s="74"/>
      <c r="MGC3" s="74"/>
      <c r="MGD3" s="74"/>
      <c r="MGE3" s="74"/>
      <c r="MGF3" s="74"/>
      <c r="MGG3" s="74"/>
      <c r="MGH3" s="74"/>
      <c r="MGI3" s="74"/>
      <c r="MGJ3" s="74"/>
      <c r="MGK3" s="74"/>
      <c r="MGL3" s="74"/>
      <c r="MGM3" s="74"/>
      <c r="MGN3" s="74"/>
      <c r="MGO3" s="74"/>
      <c r="MGP3" s="74"/>
      <c r="MGQ3" s="74"/>
      <c r="MGR3" s="74"/>
      <c r="MGS3" s="74"/>
      <c r="MGT3" s="74"/>
      <c r="MGU3" s="74"/>
      <c r="MGV3" s="74"/>
      <c r="MGW3" s="74"/>
      <c r="MGX3" s="74"/>
      <c r="MGY3" s="74"/>
      <c r="MGZ3" s="74"/>
      <c r="MHA3" s="74"/>
      <c r="MHB3" s="74"/>
      <c r="MHC3" s="74"/>
      <c r="MHD3" s="74"/>
      <c r="MHE3" s="74"/>
      <c r="MHF3" s="74"/>
      <c r="MHG3" s="74"/>
      <c r="MHH3" s="74"/>
      <c r="MHI3" s="74"/>
      <c r="MHJ3" s="74"/>
      <c r="MHK3" s="74"/>
      <c r="MHL3" s="74"/>
      <c r="MHM3" s="74"/>
      <c r="MHN3" s="74"/>
      <c r="MHO3" s="74"/>
      <c r="MHP3" s="74"/>
      <c r="MHQ3" s="74"/>
      <c r="MHR3" s="74"/>
      <c r="MHS3" s="74"/>
      <c r="MHT3" s="74"/>
      <c r="MHU3" s="74"/>
      <c r="MHV3" s="74"/>
      <c r="MHW3" s="74"/>
      <c r="MHX3" s="74"/>
      <c r="MHY3" s="74"/>
      <c r="MHZ3" s="74"/>
      <c r="MIA3" s="74"/>
      <c r="MIB3" s="74"/>
      <c r="MIC3" s="74"/>
      <c r="MID3" s="74"/>
      <c r="MIE3" s="74"/>
      <c r="MIF3" s="74"/>
      <c r="MIG3" s="74"/>
      <c r="MIH3" s="74"/>
      <c r="MII3" s="74"/>
      <c r="MIJ3" s="74"/>
      <c r="MIK3" s="74"/>
      <c r="MIL3" s="74"/>
      <c r="MIM3" s="74"/>
      <c r="MIN3" s="74"/>
      <c r="MIO3" s="74"/>
      <c r="MIP3" s="74"/>
      <c r="MIQ3" s="74"/>
      <c r="MIR3" s="74"/>
      <c r="MIS3" s="74"/>
      <c r="MIT3" s="74"/>
      <c r="MIU3" s="74"/>
      <c r="MIV3" s="74"/>
      <c r="MIW3" s="74"/>
      <c r="MIX3" s="74"/>
      <c r="MIY3" s="74"/>
      <c r="MIZ3" s="74"/>
      <c r="MJA3" s="74"/>
      <c r="MJB3" s="74"/>
      <c r="MJC3" s="74"/>
      <c r="MJD3" s="74"/>
      <c r="MJE3" s="74"/>
      <c r="MJF3" s="74"/>
      <c r="MJG3" s="74"/>
      <c r="MJH3" s="74"/>
      <c r="MJI3" s="74"/>
      <c r="MJJ3" s="74"/>
      <c r="MJK3" s="74"/>
      <c r="MJL3" s="74"/>
      <c r="MJM3" s="74"/>
      <c r="MJN3" s="74"/>
      <c r="MJO3" s="74"/>
      <c r="MJP3" s="74"/>
      <c r="MJQ3" s="74"/>
      <c r="MJR3" s="74"/>
      <c r="MJS3" s="74"/>
      <c r="MJT3" s="74"/>
      <c r="MJU3" s="74"/>
      <c r="MJV3" s="74"/>
      <c r="MJW3" s="74"/>
      <c r="MJX3" s="74"/>
      <c r="MJY3" s="74"/>
      <c r="MJZ3" s="74"/>
      <c r="MKA3" s="74"/>
      <c r="MKB3" s="74"/>
      <c r="MKC3" s="74"/>
      <c r="MKD3" s="74"/>
      <c r="MKE3" s="74"/>
      <c r="MKF3" s="74"/>
      <c r="MKG3" s="74"/>
      <c r="MKH3" s="74"/>
      <c r="MKI3" s="74"/>
      <c r="MKJ3" s="74"/>
      <c r="MKK3" s="74"/>
      <c r="MKL3" s="74"/>
      <c r="MKM3" s="74"/>
      <c r="MKN3" s="74"/>
      <c r="MKO3" s="74"/>
      <c r="MKP3" s="74"/>
      <c r="MKQ3" s="74"/>
      <c r="MKR3" s="74"/>
      <c r="MKS3" s="74"/>
      <c r="MKT3" s="74"/>
      <c r="MKU3" s="74"/>
      <c r="MKV3" s="74"/>
      <c r="MKW3" s="74"/>
      <c r="MKX3" s="74"/>
      <c r="MKY3" s="74"/>
      <c r="MKZ3" s="74"/>
      <c r="MLA3" s="74"/>
      <c r="MLB3" s="74"/>
      <c r="MLC3" s="74"/>
      <c r="MLD3" s="74"/>
      <c r="MLE3" s="74"/>
      <c r="MLF3" s="74"/>
      <c r="MLG3" s="74"/>
      <c r="MLH3" s="74"/>
      <c r="MLI3" s="74"/>
      <c r="MLJ3" s="74"/>
      <c r="MLK3" s="74"/>
      <c r="MLL3" s="74"/>
      <c r="MLM3" s="74"/>
      <c r="MLN3" s="74"/>
      <c r="MLO3" s="74"/>
      <c r="MLP3" s="74"/>
      <c r="MLQ3" s="74"/>
      <c r="MLR3" s="74"/>
      <c r="MLS3" s="74"/>
      <c r="MLT3" s="74"/>
      <c r="MLU3" s="74"/>
      <c r="MLV3" s="74"/>
      <c r="MLW3" s="74"/>
      <c r="MLX3" s="74"/>
      <c r="MLY3" s="74"/>
      <c r="MLZ3" s="74"/>
      <c r="MMA3" s="74"/>
      <c r="MMB3" s="74"/>
      <c r="MMC3" s="74"/>
      <c r="MMD3" s="74"/>
      <c r="MME3" s="74"/>
      <c r="MMF3" s="74"/>
      <c r="MMG3" s="74"/>
      <c r="MMH3" s="74"/>
      <c r="MMI3" s="74"/>
      <c r="MMJ3" s="74"/>
      <c r="MMK3" s="74"/>
      <c r="MML3" s="74"/>
      <c r="MMM3" s="74"/>
      <c r="MMN3" s="74"/>
      <c r="MMO3" s="74"/>
      <c r="MMP3" s="74"/>
      <c r="MMQ3" s="74"/>
      <c r="MMR3" s="74"/>
      <c r="MMS3" s="74"/>
      <c r="MMT3" s="74"/>
      <c r="MMU3" s="74"/>
      <c r="MMV3" s="74"/>
      <c r="MMW3" s="74"/>
      <c r="MMX3" s="74"/>
      <c r="MMY3" s="74"/>
      <c r="MMZ3" s="74"/>
      <c r="MNA3" s="74"/>
      <c r="MNB3" s="74"/>
      <c r="MNC3" s="74"/>
      <c r="MND3" s="74"/>
      <c r="MNE3" s="74"/>
      <c r="MNF3" s="74"/>
      <c r="MNG3" s="74"/>
      <c r="MNH3" s="74"/>
      <c r="MNI3" s="74"/>
      <c r="MNJ3" s="74"/>
      <c r="MNK3" s="74"/>
      <c r="MNL3" s="74"/>
      <c r="MNM3" s="74"/>
      <c r="MNN3" s="74"/>
      <c r="MNO3" s="74"/>
      <c r="MNP3" s="74"/>
      <c r="MNQ3" s="74"/>
      <c r="MNR3" s="74"/>
      <c r="MNS3" s="74"/>
      <c r="MNT3" s="74"/>
      <c r="MNU3" s="74"/>
      <c r="MNV3" s="74"/>
      <c r="MNW3" s="74"/>
      <c r="MNX3" s="74"/>
      <c r="MNY3" s="74"/>
      <c r="MNZ3" s="74"/>
      <c r="MOA3" s="74"/>
      <c r="MOB3" s="74"/>
      <c r="MOC3" s="74"/>
      <c r="MOD3" s="74"/>
      <c r="MOE3" s="74"/>
      <c r="MOF3" s="74"/>
      <c r="MOG3" s="74"/>
      <c r="MOH3" s="74"/>
      <c r="MOI3" s="74"/>
      <c r="MOJ3" s="74"/>
      <c r="MOK3" s="74"/>
      <c r="MOL3" s="74"/>
      <c r="MOM3" s="74"/>
      <c r="MON3" s="74"/>
      <c r="MOO3" s="74"/>
      <c r="MOP3" s="74"/>
      <c r="MOQ3" s="74"/>
      <c r="MOR3" s="74"/>
      <c r="MOS3" s="74"/>
      <c r="MOT3" s="74"/>
      <c r="MOU3" s="74"/>
      <c r="MOV3" s="74"/>
      <c r="MOW3" s="74"/>
      <c r="MOX3" s="74"/>
      <c r="MOY3" s="74"/>
      <c r="MOZ3" s="74"/>
      <c r="MPA3" s="74"/>
      <c r="MPB3" s="74"/>
      <c r="MPC3" s="74"/>
      <c r="MPD3" s="74"/>
      <c r="MPE3" s="74"/>
      <c r="MPF3" s="74"/>
      <c r="MPG3" s="74"/>
      <c r="MPH3" s="74"/>
      <c r="MPI3" s="74"/>
      <c r="MPJ3" s="74"/>
      <c r="MPK3" s="74"/>
      <c r="MPL3" s="74"/>
      <c r="MPM3" s="74"/>
      <c r="MPN3" s="74"/>
      <c r="MPO3" s="74"/>
      <c r="MPP3" s="74"/>
      <c r="MPQ3" s="74"/>
      <c r="MPR3" s="74"/>
      <c r="MPS3" s="74"/>
      <c r="MPT3" s="74"/>
      <c r="MPU3" s="74"/>
      <c r="MPV3" s="74"/>
      <c r="MPW3" s="74"/>
      <c r="MPX3" s="74"/>
      <c r="MPY3" s="74"/>
      <c r="MPZ3" s="74"/>
      <c r="MQA3" s="74"/>
      <c r="MQB3" s="74"/>
      <c r="MQC3" s="74"/>
      <c r="MQD3" s="74"/>
      <c r="MQE3" s="74"/>
      <c r="MQF3" s="74"/>
      <c r="MQG3" s="74"/>
      <c r="MQH3" s="74"/>
      <c r="MQI3" s="74"/>
      <c r="MQJ3" s="74"/>
      <c r="MQK3" s="74"/>
      <c r="MQL3" s="74"/>
      <c r="MQM3" s="74"/>
      <c r="MQN3" s="74"/>
      <c r="MQO3" s="74"/>
      <c r="MQP3" s="74"/>
      <c r="MQQ3" s="74"/>
      <c r="MQR3" s="74"/>
      <c r="MQS3" s="74"/>
      <c r="MQT3" s="74"/>
      <c r="MQU3" s="74"/>
      <c r="MQV3" s="74"/>
      <c r="MQW3" s="74"/>
      <c r="MQX3" s="74"/>
      <c r="MQY3" s="74"/>
      <c r="MQZ3" s="74"/>
      <c r="MRA3" s="74"/>
      <c r="MRB3" s="74"/>
      <c r="MRC3" s="74"/>
      <c r="MRD3" s="74"/>
      <c r="MRE3" s="74"/>
      <c r="MRF3" s="74"/>
      <c r="MRG3" s="74"/>
      <c r="MRH3" s="74"/>
      <c r="MRI3" s="74"/>
      <c r="MRJ3" s="74"/>
      <c r="MRK3" s="74"/>
      <c r="MRL3" s="74"/>
      <c r="MRM3" s="74"/>
      <c r="MRN3" s="74"/>
      <c r="MRO3" s="74"/>
      <c r="MRP3" s="74"/>
      <c r="MRQ3" s="74"/>
      <c r="MRR3" s="74"/>
      <c r="MRS3" s="74"/>
      <c r="MRT3" s="74"/>
      <c r="MRU3" s="74"/>
      <c r="MRV3" s="74"/>
      <c r="MRW3" s="74"/>
      <c r="MRX3" s="74"/>
      <c r="MRY3" s="74"/>
      <c r="MRZ3" s="74"/>
      <c r="MSA3" s="74"/>
      <c r="MSB3" s="74"/>
      <c r="MSC3" s="74"/>
      <c r="MSD3" s="74"/>
      <c r="MSE3" s="74"/>
      <c r="MSF3" s="74"/>
      <c r="MSG3" s="74"/>
      <c r="MSH3" s="74"/>
      <c r="MSI3" s="74"/>
      <c r="MSJ3" s="74"/>
      <c r="MSK3" s="74"/>
      <c r="MSL3" s="74"/>
      <c r="MSM3" s="74"/>
      <c r="MSN3" s="74"/>
      <c r="MSO3" s="74"/>
      <c r="MSP3" s="74"/>
      <c r="MSQ3" s="74"/>
      <c r="MSR3" s="74"/>
      <c r="MSS3" s="74"/>
      <c r="MST3" s="74"/>
      <c r="MSU3" s="74"/>
      <c r="MSV3" s="74"/>
      <c r="MSW3" s="74"/>
      <c r="MSX3" s="74"/>
      <c r="MSY3" s="74"/>
      <c r="MSZ3" s="74"/>
      <c r="MTA3" s="74"/>
      <c r="MTB3" s="74"/>
      <c r="MTC3" s="74"/>
      <c r="MTD3" s="74"/>
      <c r="MTE3" s="74"/>
      <c r="MTF3" s="74"/>
      <c r="MTG3" s="74"/>
      <c r="MTH3" s="74"/>
      <c r="MTI3" s="74"/>
      <c r="MTJ3" s="74"/>
      <c r="MTK3" s="74"/>
      <c r="MTL3" s="74"/>
      <c r="MTM3" s="74"/>
      <c r="MTN3" s="74"/>
      <c r="MTO3" s="74"/>
      <c r="MTP3" s="74"/>
      <c r="MTQ3" s="74"/>
      <c r="MTR3" s="74"/>
      <c r="MTS3" s="74"/>
      <c r="MTT3" s="74"/>
      <c r="MTU3" s="74"/>
      <c r="MTV3" s="74"/>
      <c r="MTW3" s="74"/>
      <c r="MTX3" s="74"/>
      <c r="MTY3" s="74"/>
      <c r="MTZ3" s="74"/>
      <c r="MUA3" s="74"/>
      <c r="MUB3" s="74"/>
      <c r="MUC3" s="74"/>
      <c r="MUD3" s="74"/>
      <c r="MUE3" s="74"/>
      <c r="MUF3" s="74"/>
      <c r="MUG3" s="74"/>
      <c r="MUH3" s="74"/>
      <c r="MUI3" s="74"/>
      <c r="MUJ3" s="74"/>
      <c r="MUK3" s="74"/>
      <c r="MUL3" s="74"/>
      <c r="MUM3" s="74"/>
      <c r="MUN3" s="74"/>
      <c r="MUO3" s="74"/>
      <c r="MUP3" s="74"/>
      <c r="MUQ3" s="74"/>
      <c r="MUR3" s="74"/>
      <c r="MUS3" s="74"/>
      <c r="MUT3" s="74"/>
      <c r="MUU3" s="74"/>
      <c r="MUV3" s="74"/>
      <c r="MUW3" s="74"/>
      <c r="MUX3" s="74"/>
      <c r="MUY3" s="74"/>
      <c r="MUZ3" s="74"/>
      <c r="MVA3" s="74"/>
      <c r="MVB3" s="74"/>
      <c r="MVC3" s="74"/>
      <c r="MVD3" s="74"/>
      <c r="MVE3" s="74"/>
      <c r="MVF3" s="74"/>
      <c r="MVG3" s="74"/>
      <c r="MVH3" s="74"/>
      <c r="MVI3" s="74"/>
      <c r="MVJ3" s="74"/>
      <c r="MVK3" s="74"/>
      <c r="MVL3" s="74"/>
      <c r="MVM3" s="74"/>
      <c r="MVN3" s="74"/>
      <c r="MVO3" s="74"/>
      <c r="MVP3" s="74"/>
      <c r="MVQ3" s="74"/>
      <c r="MVR3" s="74"/>
      <c r="MVS3" s="74"/>
      <c r="MVT3" s="74"/>
      <c r="MVU3" s="74"/>
      <c r="MVV3" s="74"/>
      <c r="MVW3" s="74"/>
      <c r="MVX3" s="74"/>
      <c r="MVY3" s="74"/>
      <c r="MVZ3" s="74"/>
      <c r="MWA3" s="74"/>
      <c r="MWB3" s="74"/>
      <c r="MWC3" s="74"/>
      <c r="MWD3" s="74"/>
      <c r="MWE3" s="74"/>
      <c r="MWF3" s="74"/>
      <c r="MWG3" s="74"/>
      <c r="MWH3" s="74"/>
      <c r="MWI3" s="74"/>
      <c r="MWJ3" s="74"/>
      <c r="MWK3" s="74"/>
      <c r="MWL3" s="74"/>
      <c r="MWM3" s="74"/>
      <c r="MWN3" s="74"/>
      <c r="MWO3" s="74"/>
      <c r="MWP3" s="74"/>
      <c r="MWQ3" s="74"/>
      <c r="MWR3" s="74"/>
      <c r="MWS3" s="74"/>
      <c r="MWT3" s="74"/>
      <c r="MWU3" s="74"/>
      <c r="MWV3" s="74"/>
      <c r="MWW3" s="74"/>
      <c r="MWX3" s="74"/>
      <c r="MWY3" s="74"/>
      <c r="MWZ3" s="74"/>
      <c r="MXA3" s="74"/>
      <c r="MXB3" s="74"/>
      <c r="MXC3" s="74"/>
      <c r="MXD3" s="74"/>
      <c r="MXE3" s="74"/>
      <c r="MXF3" s="74"/>
      <c r="MXG3" s="74"/>
      <c r="MXH3" s="74"/>
      <c r="MXI3" s="74"/>
      <c r="MXJ3" s="74"/>
      <c r="MXK3" s="74"/>
      <c r="MXL3" s="74"/>
      <c r="MXM3" s="74"/>
      <c r="MXN3" s="74"/>
      <c r="MXO3" s="74"/>
      <c r="MXP3" s="74"/>
      <c r="MXQ3" s="74"/>
      <c r="MXR3" s="74"/>
      <c r="MXS3" s="74"/>
      <c r="MXT3" s="74"/>
      <c r="MXU3" s="74"/>
      <c r="MXV3" s="74"/>
      <c r="MXW3" s="74"/>
      <c r="MXX3" s="74"/>
      <c r="MXY3" s="74"/>
      <c r="MXZ3" s="74"/>
      <c r="MYA3" s="74"/>
      <c r="MYB3" s="74"/>
      <c r="MYC3" s="74"/>
      <c r="MYD3" s="74"/>
      <c r="MYE3" s="74"/>
      <c r="MYF3" s="74"/>
      <c r="MYG3" s="74"/>
      <c r="MYH3" s="74"/>
      <c r="MYI3" s="74"/>
      <c r="MYJ3" s="74"/>
      <c r="MYK3" s="74"/>
      <c r="MYL3" s="74"/>
      <c r="MYM3" s="74"/>
      <c r="MYN3" s="74"/>
      <c r="MYO3" s="74"/>
      <c r="MYP3" s="74"/>
      <c r="MYQ3" s="74"/>
      <c r="MYR3" s="74"/>
      <c r="MYS3" s="74"/>
      <c r="MYT3" s="74"/>
      <c r="MYU3" s="74"/>
      <c r="MYV3" s="74"/>
      <c r="MYW3" s="74"/>
      <c r="MYX3" s="74"/>
      <c r="MYY3" s="74"/>
      <c r="MYZ3" s="74"/>
      <c r="MZA3" s="74"/>
      <c r="MZB3" s="74"/>
      <c r="MZC3" s="74"/>
      <c r="MZD3" s="74"/>
      <c r="MZE3" s="74"/>
      <c r="MZF3" s="74"/>
      <c r="MZG3" s="74"/>
      <c r="MZH3" s="74"/>
      <c r="MZI3" s="74"/>
      <c r="MZJ3" s="74"/>
      <c r="MZK3" s="74"/>
      <c r="MZL3" s="74"/>
      <c r="MZM3" s="74"/>
      <c r="MZN3" s="74"/>
      <c r="MZO3" s="74"/>
      <c r="MZP3" s="74"/>
      <c r="MZQ3" s="74"/>
      <c r="MZR3" s="74"/>
      <c r="MZS3" s="74"/>
      <c r="MZT3" s="74"/>
      <c r="MZU3" s="74"/>
      <c r="MZV3" s="74"/>
      <c r="MZW3" s="74"/>
      <c r="MZX3" s="74"/>
      <c r="MZY3" s="74"/>
      <c r="MZZ3" s="74"/>
      <c r="NAA3" s="74"/>
      <c r="NAB3" s="74"/>
      <c r="NAC3" s="74"/>
      <c r="NAD3" s="74"/>
      <c r="NAE3" s="74"/>
      <c r="NAF3" s="74"/>
      <c r="NAG3" s="74"/>
      <c r="NAH3" s="74"/>
      <c r="NAI3" s="74"/>
      <c r="NAJ3" s="74"/>
      <c r="NAK3" s="74"/>
      <c r="NAL3" s="74"/>
      <c r="NAM3" s="74"/>
      <c r="NAN3" s="74"/>
      <c r="NAO3" s="74"/>
      <c r="NAP3" s="74"/>
      <c r="NAQ3" s="74"/>
      <c r="NAR3" s="74"/>
      <c r="NAS3" s="74"/>
      <c r="NAT3" s="74"/>
      <c r="NAU3" s="74"/>
      <c r="NAV3" s="74"/>
      <c r="NAW3" s="74"/>
      <c r="NAX3" s="74"/>
      <c r="NAY3" s="74"/>
      <c r="NAZ3" s="74"/>
      <c r="NBA3" s="74"/>
      <c r="NBB3" s="74"/>
      <c r="NBC3" s="74"/>
      <c r="NBD3" s="74"/>
      <c r="NBE3" s="74"/>
      <c r="NBF3" s="74"/>
      <c r="NBG3" s="74"/>
      <c r="NBH3" s="74"/>
      <c r="NBI3" s="74"/>
      <c r="NBJ3" s="74"/>
      <c r="NBK3" s="74"/>
      <c r="NBL3" s="74"/>
      <c r="NBM3" s="74"/>
      <c r="NBN3" s="74"/>
      <c r="NBO3" s="74"/>
      <c r="NBP3" s="74"/>
      <c r="NBQ3" s="74"/>
      <c r="NBR3" s="74"/>
      <c r="NBS3" s="74"/>
      <c r="NBT3" s="74"/>
      <c r="NBU3" s="74"/>
      <c r="NBV3" s="74"/>
      <c r="NBW3" s="74"/>
      <c r="NBX3" s="74"/>
      <c r="NBY3" s="74"/>
      <c r="NBZ3" s="74"/>
      <c r="NCA3" s="74"/>
      <c r="NCB3" s="74"/>
      <c r="NCC3" s="74"/>
      <c r="NCD3" s="74"/>
      <c r="NCE3" s="74"/>
      <c r="NCF3" s="74"/>
      <c r="NCG3" s="74"/>
      <c r="NCH3" s="74"/>
      <c r="NCI3" s="74"/>
      <c r="NCJ3" s="74"/>
      <c r="NCK3" s="74"/>
      <c r="NCL3" s="74"/>
      <c r="NCM3" s="74"/>
      <c r="NCN3" s="74"/>
      <c r="NCO3" s="74"/>
      <c r="NCP3" s="74"/>
      <c r="NCQ3" s="74"/>
      <c r="NCR3" s="74"/>
      <c r="NCS3" s="74"/>
      <c r="NCT3" s="74"/>
      <c r="NCU3" s="74"/>
      <c r="NCV3" s="74"/>
      <c r="NCW3" s="74"/>
      <c r="NCX3" s="74"/>
      <c r="NCY3" s="74"/>
      <c r="NCZ3" s="74"/>
      <c r="NDA3" s="74"/>
      <c r="NDB3" s="74"/>
      <c r="NDC3" s="74"/>
      <c r="NDD3" s="74"/>
      <c r="NDE3" s="74"/>
      <c r="NDF3" s="74"/>
      <c r="NDG3" s="74"/>
      <c r="NDH3" s="74"/>
      <c r="NDI3" s="74"/>
      <c r="NDJ3" s="74"/>
      <c r="NDK3" s="74"/>
      <c r="NDL3" s="74"/>
      <c r="NDM3" s="74"/>
      <c r="NDN3" s="74"/>
      <c r="NDO3" s="74"/>
      <c r="NDP3" s="74"/>
      <c r="NDQ3" s="74"/>
      <c r="NDR3" s="74"/>
      <c r="NDS3" s="74"/>
      <c r="NDT3" s="74"/>
      <c r="NDU3" s="74"/>
      <c r="NDV3" s="74"/>
      <c r="NDW3" s="74"/>
      <c r="NDX3" s="74"/>
      <c r="NDY3" s="74"/>
      <c r="NDZ3" s="74"/>
      <c r="NEA3" s="74"/>
      <c r="NEB3" s="74"/>
      <c r="NEC3" s="74"/>
      <c r="NED3" s="74"/>
      <c r="NEE3" s="74"/>
      <c r="NEF3" s="74"/>
      <c r="NEG3" s="74"/>
      <c r="NEH3" s="74"/>
      <c r="NEI3" s="74"/>
      <c r="NEJ3" s="74"/>
      <c r="NEK3" s="74"/>
      <c r="NEL3" s="74"/>
      <c r="NEM3" s="74"/>
      <c r="NEN3" s="74"/>
      <c r="NEO3" s="74"/>
      <c r="NEP3" s="74"/>
      <c r="NEQ3" s="74"/>
      <c r="NER3" s="74"/>
      <c r="NES3" s="74"/>
      <c r="NET3" s="74"/>
      <c r="NEU3" s="74"/>
      <c r="NEV3" s="74"/>
      <c r="NEW3" s="74"/>
      <c r="NEX3" s="74"/>
      <c r="NEY3" s="74"/>
      <c r="NEZ3" s="74"/>
      <c r="NFA3" s="74"/>
      <c r="NFB3" s="74"/>
      <c r="NFC3" s="74"/>
      <c r="NFD3" s="74"/>
      <c r="NFE3" s="74"/>
      <c r="NFF3" s="74"/>
      <c r="NFG3" s="74"/>
      <c r="NFH3" s="74"/>
      <c r="NFI3" s="74"/>
      <c r="NFJ3" s="74"/>
      <c r="NFK3" s="74"/>
      <c r="NFL3" s="74"/>
      <c r="NFM3" s="74"/>
      <c r="NFN3" s="74"/>
      <c r="NFO3" s="74"/>
      <c r="NFP3" s="74"/>
      <c r="NFQ3" s="74"/>
      <c r="NFR3" s="74"/>
      <c r="NFS3" s="74"/>
      <c r="NFT3" s="74"/>
      <c r="NFU3" s="74"/>
      <c r="NFV3" s="74"/>
      <c r="NFW3" s="74"/>
      <c r="NFX3" s="74"/>
      <c r="NFY3" s="74"/>
      <c r="NFZ3" s="74"/>
      <c r="NGA3" s="74"/>
      <c r="NGB3" s="74"/>
      <c r="NGC3" s="74"/>
      <c r="NGD3" s="74"/>
      <c r="NGE3" s="74"/>
      <c r="NGF3" s="74"/>
      <c r="NGG3" s="74"/>
      <c r="NGH3" s="74"/>
      <c r="NGI3" s="74"/>
      <c r="NGJ3" s="74"/>
      <c r="NGK3" s="74"/>
      <c r="NGL3" s="74"/>
      <c r="NGM3" s="74"/>
      <c r="NGN3" s="74"/>
      <c r="NGO3" s="74"/>
      <c r="NGP3" s="74"/>
      <c r="NGQ3" s="74"/>
      <c r="NGR3" s="74"/>
      <c r="NGS3" s="74"/>
      <c r="NGT3" s="74"/>
      <c r="NGU3" s="74"/>
      <c r="NGV3" s="74"/>
      <c r="NGW3" s="74"/>
      <c r="NGX3" s="74"/>
      <c r="NGY3" s="74"/>
      <c r="NGZ3" s="74"/>
      <c r="NHA3" s="74"/>
      <c r="NHB3" s="74"/>
      <c r="NHC3" s="74"/>
      <c r="NHD3" s="74"/>
      <c r="NHE3" s="74"/>
      <c r="NHF3" s="74"/>
      <c r="NHG3" s="74"/>
      <c r="NHH3" s="74"/>
      <c r="NHI3" s="74"/>
      <c r="NHJ3" s="74"/>
      <c r="NHK3" s="74"/>
      <c r="NHL3" s="74"/>
      <c r="NHM3" s="74"/>
      <c r="NHN3" s="74"/>
      <c r="NHO3" s="74"/>
      <c r="NHP3" s="74"/>
      <c r="NHQ3" s="74"/>
      <c r="NHR3" s="74"/>
      <c r="NHS3" s="74"/>
      <c r="NHT3" s="74"/>
      <c r="NHU3" s="74"/>
      <c r="NHV3" s="74"/>
      <c r="NHW3" s="74"/>
      <c r="NHX3" s="74"/>
      <c r="NHY3" s="74"/>
      <c r="NHZ3" s="74"/>
      <c r="NIA3" s="74"/>
      <c r="NIB3" s="74"/>
      <c r="NIC3" s="74"/>
      <c r="NID3" s="74"/>
      <c r="NIE3" s="74"/>
      <c r="NIF3" s="74"/>
      <c r="NIG3" s="74"/>
      <c r="NIH3" s="74"/>
      <c r="NII3" s="74"/>
      <c r="NIJ3" s="74"/>
      <c r="NIK3" s="74"/>
      <c r="NIL3" s="74"/>
      <c r="NIM3" s="74"/>
      <c r="NIN3" s="74"/>
      <c r="NIO3" s="74"/>
      <c r="NIP3" s="74"/>
      <c r="NIQ3" s="74"/>
      <c r="NIR3" s="74"/>
      <c r="NIS3" s="74"/>
      <c r="NIT3" s="74"/>
      <c r="NIU3" s="74"/>
      <c r="NIV3" s="74"/>
      <c r="NIW3" s="74"/>
      <c r="NIX3" s="74"/>
      <c r="NIY3" s="74"/>
      <c r="NIZ3" s="74"/>
      <c r="NJA3" s="74"/>
      <c r="NJB3" s="74"/>
      <c r="NJC3" s="74"/>
      <c r="NJD3" s="74"/>
      <c r="NJE3" s="74"/>
      <c r="NJF3" s="74"/>
      <c r="NJG3" s="74"/>
      <c r="NJH3" s="74"/>
      <c r="NJI3" s="74"/>
      <c r="NJJ3" s="74"/>
      <c r="NJK3" s="74"/>
      <c r="NJL3" s="74"/>
      <c r="NJM3" s="74"/>
      <c r="NJN3" s="74"/>
      <c r="NJO3" s="74"/>
      <c r="NJP3" s="74"/>
      <c r="NJQ3" s="74"/>
      <c r="NJR3" s="74"/>
      <c r="NJS3" s="74"/>
      <c r="NJT3" s="74"/>
      <c r="NJU3" s="74"/>
      <c r="NJV3" s="74"/>
      <c r="NJW3" s="74"/>
      <c r="NJX3" s="74"/>
      <c r="NJY3" s="74"/>
      <c r="NJZ3" s="74"/>
      <c r="NKA3" s="74"/>
      <c r="NKB3" s="74"/>
      <c r="NKC3" s="74"/>
      <c r="NKD3" s="74"/>
      <c r="NKE3" s="74"/>
      <c r="NKF3" s="74"/>
      <c r="NKG3" s="74"/>
      <c r="NKH3" s="74"/>
      <c r="NKI3" s="74"/>
      <c r="NKJ3" s="74"/>
      <c r="NKK3" s="74"/>
      <c r="NKL3" s="74"/>
      <c r="NKM3" s="74"/>
      <c r="NKN3" s="74"/>
      <c r="NKO3" s="74"/>
      <c r="NKP3" s="74"/>
      <c r="NKQ3" s="74"/>
      <c r="NKR3" s="74"/>
      <c r="NKS3" s="74"/>
      <c r="NKT3" s="74"/>
      <c r="NKU3" s="74"/>
      <c r="NKV3" s="74"/>
      <c r="NKW3" s="74"/>
      <c r="NKX3" s="74"/>
      <c r="NKY3" s="74"/>
      <c r="NKZ3" s="74"/>
      <c r="NLA3" s="74"/>
      <c r="NLB3" s="74"/>
      <c r="NLC3" s="74"/>
      <c r="NLD3" s="74"/>
      <c r="NLE3" s="74"/>
      <c r="NLF3" s="74"/>
      <c r="NLG3" s="74"/>
      <c r="NLH3" s="74"/>
      <c r="NLI3" s="74"/>
      <c r="NLJ3" s="74"/>
      <c r="NLK3" s="74"/>
      <c r="NLL3" s="74"/>
      <c r="NLM3" s="74"/>
      <c r="NLN3" s="74"/>
      <c r="NLO3" s="74"/>
      <c r="NLP3" s="74"/>
      <c r="NLQ3" s="74"/>
      <c r="NLR3" s="74"/>
      <c r="NLS3" s="74"/>
      <c r="NLT3" s="74"/>
      <c r="NLU3" s="74"/>
      <c r="NLV3" s="74"/>
      <c r="NLW3" s="74"/>
      <c r="NLX3" s="74"/>
      <c r="NLY3" s="74"/>
      <c r="NLZ3" s="74"/>
      <c r="NMA3" s="74"/>
      <c r="NMB3" s="74"/>
      <c r="NMC3" s="74"/>
      <c r="NMD3" s="74"/>
      <c r="NME3" s="74"/>
      <c r="NMF3" s="74"/>
      <c r="NMG3" s="74"/>
      <c r="NMH3" s="74"/>
      <c r="NMI3" s="74"/>
      <c r="NMJ3" s="74"/>
      <c r="NMK3" s="74"/>
      <c r="NML3" s="74"/>
      <c r="NMM3" s="74"/>
      <c r="NMN3" s="74"/>
      <c r="NMO3" s="74"/>
      <c r="NMP3" s="74"/>
      <c r="NMQ3" s="74"/>
      <c r="NMR3" s="74"/>
      <c r="NMS3" s="74"/>
      <c r="NMT3" s="74"/>
      <c r="NMU3" s="74"/>
      <c r="NMV3" s="74"/>
      <c r="NMW3" s="74"/>
      <c r="NMX3" s="74"/>
      <c r="NMY3" s="74"/>
      <c r="NMZ3" s="74"/>
      <c r="NNA3" s="74"/>
      <c r="NNB3" s="74"/>
      <c r="NNC3" s="74"/>
      <c r="NND3" s="74"/>
      <c r="NNE3" s="74"/>
      <c r="NNF3" s="74"/>
      <c r="NNG3" s="74"/>
      <c r="NNH3" s="74"/>
      <c r="NNI3" s="74"/>
      <c r="NNJ3" s="74"/>
      <c r="NNK3" s="74"/>
      <c r="NNL3" s="74"/>
      <c r="NNM3" s="74"/>
      <c r="NNN3" s="74"/>
      <c r="NNO3" s="74"/>
      <c r="NNP3" s="74"/>
      <c r="NNQ3" s="74"/>
      <c r="NNR3" s="74"/>
      <c r="NNS3" s="74"/>
      <c r="NNT3" s="74"/>
      <c r="NNU3" s="74"/>
      <c r="NNV3" s="74"/>
      <c r="NNW3" s="74"/>
      <c r="NNX3" s="74"/>
      <c r="NNY3" s="74"/>
      <c r="NNZ3" s="74"/>
      <c r="NOA3" s="74"/>
      <c r="NOB3" s="74"/>
      <c r="NOC3" s="74"/>
      <c r="NOD3" s="74"/>
      <c r="NOE3" s="74"/>
      <c r="NOF3" s="74"/>
      <c r="NOG3" s="74"/>
      <c r="NOH3" s="74"/>
      <c r="NOI3" s="74"/>
      <c r="NOJ3" s="74"/>
      <c r="NOK3" s="74"/>
      <c r="NOL3" s="74"/>
      <c r="NOM3" s="74"/>
      <c r="NON3" s="74"/>
      <c r="NOO3" s="74"/>
      <c r="NOP3" s="74"/>
      <c r="NOQ3" s="74"/>
      <c r="NOR3" s="74"/>
      <c r="NOS3" s="74"/>
      <c r="NOT3" s="74"/>
      <c r="NOU3" s="74"/>
      <c r="NOV3" s="74"/>
      <c r="NOW3" s="74"/>
      <c r="NOX3" s="74"/>
      <c r="NOY3" s="74"/>
      <c r="NOZ3" s="74"/>
      <c r="NPA3" s="74"/>
      <c r="NPB3" s="74"/>
      <c r="NPC3" s="74"/>
      <c r="NPD3" s="74"/>
      <c r="NPE3" s="74"/>
      <c r="NPF3" s="74"/>
      <c r="NPG3" s="74"/>
      <c r="NPH3" s="74"/>
      <c r="NPI3" s="74"/>
      <c r="NPJ3" s="74"/>
      <c r="NPK3" s="74"/>
      <c r="NPL3" s="74"/>
      <c r="NPM3" s="74"/>
      <c r="NPN3" s="74"/>
      <c r="NPO3" s="74"/>
      <c r="NPP3" s="74"/>
      <c r="NPQ3" s="74"/>
      <c r="NPR3" s="74"/>
      <c r="NPS3" s="74"/>
      <c r="NPT3" s="74"/>
      <c r="NPU3" s="74"/>
      <c r="NPV3" s="74"/>
      <c r="NPW3" s="74"/>
      <c r="NPX3" s="74"/>
      <c r="NPY3" s="74"/>
      <c r="NPZ3" s="74"/>
      <c r="NQA3" s="74"/>
      <c r="NQB3" s="74"/>
      <c r="NQC3" s="74"/>
      <c r="NQD3" s="74"/>
      <c r="NQE3" s="74"/>
      <c r="NQF3" s="74"/>
      <c r="NQG3" s="74"/>
      <c r="NQH3" s="74"/>
      <c r="NQI3" s="74"/>
      <c r="NQJ3" s="74"/>
      <c r="NQK3" s="74"/>
      <c r="NQL3" s="74"/>
      <c r="NQM3" s="74"/>
      <c r="NQN3" s="74"/>
      <c r="NQO3" s="74"/>
      <c r="NQP3" s="74"/>
      <c r="NQQ3" s="74"/>
      <c r="NQR3" s="74"/>
      <c r="NQS3" s="74"/>
      <c r="NQT3" s="74"/>
      <c r="NQU3" s="74"/>
      <c r="NQV3" s="74"/>
      <c r="NQW3" s="74"/>
      <c r="NQX3" s="74"/>
      <c r="NQY3" s="74"/>
      <c r="NQZ3" s="74"/>
      <c r="NRA3" s="74"/>
      <c r="NRB3" s="74"/>
      <c r="NRC3" s="74"/>
      <c r="NRD3" s="74"/>
      <c r="NRE3" s="74"/>
      <c r="NRF3" s="74"/>
      <c r="NRG3" s="74"/>
      <c r="NRH3" s="74"/>
      <c r="NRI3" s="74"/>
      <c r="NRJ3" s="74"/>
      <c r="NRK3" s="74"/>
      <c r="NRL3" s="74"/>
      <c r="NRM3" s="74"/>
      <c r="NRN3" s="74"/>
      <c r="NRO3" s="74"/>
      <c r="NRP3" s="74"/>
      <c r="NRQ3" s="74"/>
      <c r="NRR3" s="74"/>
      <c r="NRS3" s="74"/>
      <c r="NRT3" s="74"/>
      <c r="NRU3" s="74"/>
      <c r="NRV3" s="74"/>
      <c r="NRW3" s="74"/>
      <c r="NRX3" s="74"/>
      <c r="NRY3" s="74"/>
      <c r="NRZ3" s="74"/>
      <c r="NSA3" s="74"/>
      <c r="NSB3" s="74"/>
      <c r="NSC3" s="74"/>
      <c r="NSD3" s="74"/>
      <c r="NSE3" s="74"/>
      <c r="NSF3" s="74"/>
      <c r="NSG3" s="74"/>
      <c r="NSH3" s="74"/>
      <c r="NSI3" s="74"/>
      <c r="NSJ3" s="74"/>
      <c r="NSK3" s="74"/>
      <c r="NSL3" s="74"/>
      <c r="NSM3" s="74"/>
      <c r="NSN3" s="74"/>
      <c r="NSO3" s="74"/>
      <c r="NSP3" s="74"/>
      <c r="NSQ3" s="74"/>
      <c r="NSR3" s="74"/>
      <c r="NSS3" s="74"/>
      <c r="NST3" s="74"/>
      <c r="NSU3" s="74"/>
      <c r="NSV3" s="74"/>
      <c r="NSW3" s="74"/>
      <c r="NSX3" s="74"/>
      <c r="NSY3" s="74"/>
      <c r="NSZ3" s="74"/>
      <c r="NTA3" s="74"/>
      <c r="NTB3" s="74"/>
      <c r="NTC3" s="74"/>
      <c r="NTD3" s="74"/>
      <c r="NTE3" s="74"/>
      <c r="NTF3" s="74"/>
      <c r="NTG3" s="74"/>
      <c r="NTH3" s="74"/>
      <c r="NTI3" s="74"/>
      <c r="NTJ3" s="74"/>
      <c r="NTK3" s="74"/>
      <c r="NTL3" s="74"/>
      <c r="NTM3" s="74"/>
      <c r="NTN3" s="74"/>
      <c r="NTO3" s="74"/>
      <c r="NTP3" s="74"/>
      <c r="NTQ3" s="74"/>
      <c r="NTR3" s="74"/>
      <c r="NTS3" s="74"/>
      <c r="NTT3" s="74"/>
      <c r="NTU3" s="74"/>
      <c r="NTV3" s="74"/>
      <c r="NTW3" s="74"/>
      <c r="NTX3" s="74"/>
      <c r="NTY3" s="74"/>
      <c r="NTZ3" s="74"/>
      <c r="NUA3" s="74"/>
      <c r="NUB3" s="74"/>
      <c r="NUC3" s="74"/>
      <c r="NUD3" s="74"/>
      <c r="NUE3" s="74"/>
      <c r="NUF3" s="74"/>
      <c r="NUG3" s="74"/>
      <c r="NUH3" s="74"/>
      <c r="NUI3" s="74"/>
      <c r="NUJ3" s="74"/>
      <c r="NUK3" s="74"/>
      <c r="NUL3" s="74"/>
      <c r="NUM3" s="74"/>
      <c r="NUN3" s="74"/>
      <c r="NUO3" s="74"/>
      <c r="NUP3" s="74"/>
      <c r="NUQ3" s="74"/>
      <c r="NUR3" s="74"/>
      <c r="NUS3" s="74"/>
      <c r="NUT3" s="74"/>
      <c r="NUU3" s="74"/>
      <c r="NUV3" s="74"/>
      <c r="NUW3" s="74"/>
      <c r="NUX3" s="74"/>
      <c r="NUY3" s="74"/>
      <c r="NUZ3" s="74"/>
      <c r="NVA3" s="74"/>
      <c r="NVB3" s="74"/>
      <c r="NVC3" s="74"/>
      <c r="NVD3" s="74"/>
      <c r="NVE3" s="74"/>
      <c r="NVF3" s="74"/>
      <c r="NVG3" s="74"/>
      <c r="NVH3" s="74"/>
      <c r="NVI3" s="74"/>
      <c r="NVJ3" s="74"/>
      <c r="NVK3" s="74"/>
      <c r="NVL3" s="74"/>
      <c r="NVM3" s="74"/>
      <c r="NVN3" s="74"/>
      <c r="NVO3" s="74"/>
      <c r="NVP3" s="74"/>
      <c r="NVQ3" s="74"/>
      <c r="NVR3" s="74"/>
      <c r="NVS3" s="74"/>
      <c r="NVT3" s="74"/>
      <c r="NVU3" s="74"/>
      <c r="NVV3" s="74"/>
      <c r="NVW3" s="74"/>
      <c r="NVX3" s="74"/>
      <c r="NVY3" s="74"/>
      <c r="NVZ3" s="74"/>
      <c r="NWA3" s="74"/>
      <c r="NWB3" s="74"/>
      <c r="NWC3" s="74"/>
      <c r="NWD3" s="74"/>
      <c r="NWE3" s="74"/>
      <c r="NWF3" s="74"/>
      <c r="NWG3" s="74"/>
      <c r="NWH3" s="74"/>
      <c r="NWI3" s="74"/>
      <c r="NWJ3" s="74"/>
      <c r="NWK3" s="74"/>
      <c r="NWL3" s="74"/>
      <c r="NWM3" s="74"/>
      <c r="NWN3" s="74"/>
      <c r="NWO3" s="74"/>
      <c r="NWP3" s="74"/>
      <c r="NWQ3" s="74"/>
      <c r="NWR3" s="74"/>
      <c r="NWS3" s="74"/>
      <c r="NWT3" s="74"/>
      <c r="NWU3" s="74"/>
      <c r="NWV3" s="74"/>
      <c r="NWW3" s="74"/>
      <c r="NWX3" s="74"/>
      <c r="NWY3" s="74"/>
      <c r="NWZ3" s="74"/>
      <c r="NXA3" s="74"/>
      <c r="NXB3" s="74"/>
      <c r="NXC3" s="74"/>
      <c r="NXD3" s="74"/>
      <c r="NXE3" s="74"/>
      <c r="NXF3" s="74"/>
      <c r="NXG3" s="74"/>
      <c r="NXH3" s="74"/>
      <c r="NXI3" s="74"/>
      <c r="NXJ3" s="74"/>
      <c r="NXK3" s="74"/>
      <c r="NXL3" s="74"/>
      <c r="NXM3" s="74"/>
      <c r="NXN3" s="74"/>
      <c r="NXO3" s="74"/>
      <c r="NXP3" s="74"/>
      <c r="NXQ3" s="74"/>
      <c r="NXR3" s="74"/>
      <c r="NXS3" s="74"/>
      <c r="NXT3" s="74"/>
      <c r="NXU3" s="74"/>
      <c r="NXV3" s="74"/>
      <c r="NXW3" s="74"/>
      <c r="NXX3" s="74"/>
      <c r="NXY3" s="74"/>
      <c r="NXZ3" s="74"/>
      <c r="NYA3" s="74"/>
      <c r="NYB3" s="74"/>
      <c r="NYC3" s="74"/>
      <c r="NYD3" s="74"/>
      <c r="NYE3" s="74"/>
      <c r="NYF3" s="74"/>
      <c r="NYG3" s="74"/>
      <c r="NYH3" s="74"/>
      <c r="NYI3" s="74"/>
      <c r="NYJ3" s="74"/>
      <c r="NYK3" s="74"/>
      <c r="NYL3" s="74"/>
      <c r="NYM3" s="74"/>
      <c r="NYN3" s="74"/>
      <c r="NYO3" s="74"/>
      <c r="NYP3" s="74"/>
      <c r="NYQ3" s="74"/>
      <c r="NYR3" s="74"/>
      <c r="NYS3" s="74"/>
      <c r="NYT3" s="74"/>
      <c r="NYU3" s="74"/>
      <c r="NYV3" s="74"/>
      <c r="NYW3" s="74"/>
      <c r="NYX3" s="74"/>
      <c r="NYY3" s="74"/>
      <c r="NYZ3" s="74"/>
      <c r="NZA3" s="74"/>
      <c r="NZB3" s="74"/>
      <c r="NZC3" s="74"/>
      <c r="NZD3" s="74"/>
      <c r="NZE3" s="74"/>
      <c r="NZF3" s="74"/>
      <c r="NZG3" s="74"/>
      <c r="NZH3" s="74"/>
      <c r="NZI3" s="74"/>
      <c r="NZJ3" s="74"/>
      <c r="NZK3" s="74"/>
      <c r="NZL3" s="74"/>
      <c r="NZM3" s="74"/>
      <c r="NZN3" s="74"/>
      <c r="NZO3" s="74"/>
      <c r="NZP3" s="74"/>
      <c r="NZQ3" s="74"/>
      <c r="NZR3" s="74"/>
      <c r="NZS3" s="74"/>
      <c r="NZT3" s="74"/>
      <c r="NZU3" s="74"/>
      <c r="NZV3" s="74"/>
      <c r="NZW3" s="74"/>
      <c r="NZX3" s="74"/>
      <c r="NZY3" s="74"/>
      <c r="NZZ3" s="74"/>
      <c r="OAA3" s="74"/>
      <c r="OAB3" s="74"/>
      <c r="OAC3" s="74"/>
      <c r="OAD3" s="74"/>
      <c r="OAE3" s="74"/>
      <c r="OAF3" s="74"/>
      <c r="OAG3" s="74"/>
      <c r="OAH3" s="74"/>
      <c r="OAI3" s="74"/>
      <c r="OAJ3" s="74"/>
      <c r="OAK3" s="74"/>
      <c r="OAL3" s="74"/>
      <c r="OAM3" s="74"/>
      <c r="OAN3" s="74"/>
      <c r="OAO3" s="74"/>
      <c r="OAP3" s="74"/>
      <c r="OAQ3" s="74"/>
      <c r="OAR3" s="74"/>
      <c r="OAS3" s="74"/>
      <c r="OAT3" s="74"/>
      <c r="OAU3" s="74"/>
      <c r="OAV3" s="74"/>
      <c r="OAW3" s="74"/>
      <c r="OAX3" s="74"/>
      <c r="OAY3" s="74"/>
      <c r="OAZ3" s="74"/>
      <c r="OBA3" s="74"/>
      <c r="OBB3" s="74"/>
      <c r="OBC3" s="74"/>
      <c r="OBD3" s="74"/>
      <c r="OBE3" s="74"/>
      <c r="OBF3" s="74"/>
      <c r="OBG3" s="74"/>
      <c r="OBH3" s="74"/>
      <c r="OBI3" s="74"/>
      <c r="OBJ3" s="74"/>
      <c r="OBK3" s="74"/>
      <c r="OBL3" s="74"/>
      <c r="OBM3" s="74"/>
      <c r="OBN3" s="74"/>
      <c r="OBO3" s="74"/>
      <c r="OBP3" s="74"/>
      <c r="OBQ3" s="74"/>
      <c r="OBR3" s="74"/>
      <c r="OBS3" s="74"/>
      <c r="OBT3" s="74"/>
      <c r="OBU3" s="74"/>
      <c r="OBV3" s="74"/>
      <c r="OBW3" s="74"/>
      <c r="OBX3" s="74"/>
      <c r="OBY3" s="74"/>
      <c r="OBZ3" s="74"/>
      <c r="OCA3" s="74"/>
      <c r="OCB3" s="74"/>
      <c r="OCC3" s="74"/>
      <c r="OCD3" s="74"/>
      <c r="OCE3" s="74"/>
      <c r="OCF3" s="74"/>
      <c r="OCG3" s="74"/>
      <c r="OCH3" s="74"/>
      <c r="OCI3" s="74"/>
      <c r="OCJ3" s="74"/>
      <c r="OCK3" s="74"/>
      <c r="OCL3" s="74"/>
      <c r="OCM3" s="74"/>
      <c r="OCN3" s="74"/>
      <c r="OCO3" s="74"/>
      <c r="OCP3" s="74"/>
      <c r="OCQ3" s="74"/>
      <c r="OCR3" s="74"/>
      <c r="OCS3" s="74"/>
      <c r="OCT3" s="74"/>
      <c r="OCU3" s="74"/>
      <c r="OCV3" s="74"/>
      <c r="OCW3" s="74"/>
      <c r="OCX3" s="74"/>
      <c r="OCY3" s="74"/>
      <c r="OCZ3" s="74"/>
      <c r="ODA3" s="74"/>
      <c r="ODB3" s="74"/>
      <c r="ODC3" s="74"/>
      <c r="ODD3" s="74"/>
      <c r="ODE3" s="74"/>
      <c r="ODF3" s="74"/>
      <c r="ODG3" s="74"/>
      <c r="ODH3" s="74"/>
      <c r="ODI3" s="74"/>
      <c r="ODJ3" s="74"/>
      <c r="ODK3" s="74"/>
      <c r="ODL3" s="74"/>
      <c r="ODM3" s="74"/>
      <c r="ODN3" s="74"/>
      <c r="ODO3" s="74"/>
      <c r="ODP3" s="74"/>
      <c r="ODQ3" s="74"/>
      <c r="ODR3" s="74"/>
      <c r="ODS3" s="74"/>
      <c r="ODT3" s="74"/>
      <c r="ODU3" s="74"/>
      <c r="ODV3" s="74"/>
      <c r="ODW3" s="74"/>
      <c r="ODX3" s="74"/>
      <c r="ODY3" s="74"/>
      <c r="ODZ3" s="74"/>
      <c r="OEA3" s="74"/>
      <c r="OEB3" s="74"/>
      <c r="OEC3" s="74"/>
      <c r="OED3" s="74"/>
      <c r="OEE3" s="74"/>
      <c r="OEF3" s="74"/>
      <c r="OEG3" s="74"/>
      <c r="OEH3" s="74"/>
      <c r="OEI3" s="74"/>
      <c r="OEJ3" s="74"/>
      <c r="OEK3" s="74"/>
      <c r="OEL3" s="74"/>
      <c r="OEM3" s="74"/>
      <c r="OEN3" s="74"/>
      <c r="OEO3" s="74"/>
      <c r="OEP3" s="74"/>
      <c r="OEQ3" s="74"/>
      <c r="OER3" s="74"/>
      <c r="OES3" s="74"/>
      <c r="OET3" s="74"/>
      <c r="OEU3" s="74"/>
      <c r="OEV3" s="74"/>
      <c r="OEW3" s="74"/>
      <c r="OEX3" s="74"/>
      <c r="OEY3" s="74"/>
      <c r="OEZ3" s="74"/>
      <c r="OFA3" s="74"/>
      <c r="OFB3" s="74"/>
      <c r="OFC3" s="74"/>
      <c r="OFD3" s="74"/>
      <c r="OFE3" s="74"/>
      <c r="OFF3" s="74"/>
      <c r="OFG3" s="74"/>
      <c r="OFH3" s="74"/>
      <c r="OFI3" s="74"/>
      <c r="OFJ3" s="74"/>
      <c r="OFK3" s="74"/>
      <c r="OFL3" s="74"/>
      <c r="OFM3" s="74"/>
      <c r="OFN3" s="74"/>
      <c r="OFO3" s="74"/>
      <c r="OFP3" s="74"/>
      <c r="OFQ3" s="74"/>
      <c r="OFR3" s="74"/>
      <c r="OFS3" s="74"/>
      <c r="OFT3" s="74"/>
      <c r="OFU3" s="74"/>
      <c r="OFV3" s="74"/>
      <c r="OFW3" s="74"/>
      <c r="OFX3" s="74"/>
      <c r="OFY3" s="74"/>
      <c r="OFZ3" s="74"/>
      <c r="OGA3" s="74"/>
      <c r="OGB3" s="74"/>
      <c r="OGC3" s="74"/>
      <c r="OGD3" s="74"/>
      <c r="OGE3" s="74"/>
      <c r="OGF3" s="74"/>
      <c r="OGG3" s="74"/>
      <c r="OGH3" s="74"/>
      <c r="OGI3" s="74"/>
      <c r="OGJ3" s="74"/>
      <c r="OGK3" s="74"/>
      <c r="OGL3" s="74"/>
      <c r="OGM3" s="74"/>
      <c r="OGN3" s="74"/>
      <c r="OGO3" s="74"/>
      <c r="OGP3" s="74"/>
      <c r="OGQ3" s="74"/>
      <c r="OGR3" s="74"/>
      <c r="OGS3" s="74"/>
      <c r="OGT3" s="74"/>
      <c r="OGU3" s="74"/>
      <c r="OGV3" s="74"/>
      <c r="OGW3" s="74"/>
      <c r="OGX3" s="74"/>
      <c r="OGY3" s="74"/>
      <c r="OGZ3" s="74"/>
      <c r="OHA3" s="74"/>
      <c r="OHB3" s="74"/>
      <c r="OHC3" s="74"/>
      <c r="OHD3" s="74"/>
      <c r="OHE3" s="74"/>
      <c r="OHF3" s="74"/>
      <c r="OHG3" s="74"/>
      <c r="OHH3" s="74"/>
      <c r="OHI3" s="74"/>
      <c r="OHJ3" s="74"/>
      <c r="OHK3" s="74"/>
      <c r="OHL3" s="74"/>
      <c r="OHM3" s="74"/>
      <c r="OHN3" s="74"/>
      <c r="OHO3" s="74"/>
      <c r="OHP3" s="74"/>
      <c r="OHQ3" s="74"/>
      <c r="OHR3" s="74"/>
      <c r="OHS3" s="74"/>
      <c r="OHT3" s="74"/>
      <c r="OHU3" s="74"/>
      <c r="OHV3" s="74"/>
      <c r="OHW3" s="74"/>
      <c r="OHX3" s="74"/>
      <c r="OHY3" s="74"/>
      <c r="OHZ3" s="74"/>
      <c r="OIA3" s="74"/>
      <c r="OIB3" s="74"/>
      <c r="OIC3" s="74"/>
      <c r="OID3" s="74"/>
      <c r="OIE3" s="74"/>
      <c r="OIF3" s="74"/>
      <c r="OIG3" s="74"/>
      <c r="OIH3" s="74"/>
      <c r="OII3" s="74"/>
      <c r="OIJ3" s="74"/>
      <c r="OIK3" s="74"/>
      <c r="OIL3" s="74"/>
      <c r="OIM3" s="74"/>
      <c r="OIN3" s="74"/>
      <c r="OIO3" s="74"/>
      <c r="OIP3" s="74"/>
      <c r="OIQ3" s="74"/>
      <c r="OIR3" s="74"/>
      <c r="OIS3" s="74"/>
      <c r="OIT3" s="74"/>
      <c r="OIU3" s="74"/>
      <c r="OIV3" s="74"/>
      <c r="OIW3" s="74"/>
      <c r="OIX3" s="74"/>
      <c r="OIY3" s="74"/>
      <c r="OIZ3" s="74"/>
      <c r="OJA3" s="74"/>
      <c r="OJB3" s="74"/>
      <c r="OJC3" s="74"/>
      <c r="OJD3" s="74"/>
      <c r="OJE3" s="74"/>
      <c r="OJF3" s="74"/>
      <c r="OJG3" s="74"/>
      <c r="OJH3" s="74"/>
      <c r="OJI3" s="74"/>
      <c r="OJJ3" s="74"/>
      <c r="OJK3" s="74"/>
      <c r="OJL3" s="74"/>
      <c r="OJM3" s="74"/>
      <c r="OJN3" s="74"/>
      <c r="OJO3" s="74"/>
      <c r="OJP3" s="74"/>
      <c r="OJQ3" s="74"/>
      <c r="OJR3" s="74"/>
      <c r="OJS3" s="74"/>
      <c r="OJT3" s="74"/>
      <c r="OJU3" s="74"/>
      <c r="OJV3" s="74"/>
      <c r="OJW3" s="74"/>
      <c r="OJX3" s="74"/>
      <c r="OJY3" s="74"/>
      <c r="OJZ3" s="74"/>
      <c r="OKA3" s="74"/>
      <c r="OKB3" s="74"/>
      <c r="OKC3" s="74"/>
      <c r="OKD3" s="74"/>
      <c r="OKE3" s="74"/>
      <c r="OKF3" s="74"/>
      <c r="OKG3" s="74"/>
      <c r="OKH3" s="74"/>
      <c r="OKI3" s="74"/>
      <c r="OKJ3" s="74"/>
      <c r="OKK3" s="74"/>
      <c r="OKL3" s="74"/>
      <c r="OKM3" s="74"/>
      <c r="OKN3" s="74"/>
      <c r="OKO3" s="74"/>
      <c r="OKP3" s="74"/>
      <c r="OKQ3" s="74"/>
      <c r="OKR3" s="74"/>
      <c r="OKS3" s="74"/>
      <c r="OKT3" s="74"/>
      <c r="OKU3" s="74"/>
      <c r="OKV3" s="74"/>
      <c r="OKW3" s="74"/>
      <c r="OKX3" s="74"/>
      <c r="OKY3" s="74"/>
      <c r="OKZ3" s="74"/>
      <c r="OLA3" s="74"/>
      <c r="OLB3" s="74"/>
      <c r="OLC3" s="74"/>
      <c r="OLD3" s="74"/>
      <c r="OLE3" s="74"/>
      <c r="OLF3" s="74"/>
      <c r="OLG3" s="74"/>
      <c r="OLH3" s="74"/>
      <c r="OLI3" s="74"/>
      <c r="OLJ3" s="74"/>
      <c r="OLK3" s="74"/>
      <c r="OLL3" s="74"/>
      <c r="OLM3" s="74"/>
      <c r="OLN3" s="74"/>
      <c r="OLO3" s="74"/>
      <c r="OLP3" s="74"/>
      <c r="OLQ3" s="74"/>
      <c r="OLR3" s="74"/>
      <c r="OLS3" s="74"/>
      <c r="OLT3" s="74"/>
      <c r="OLU3" s="74"/>
      <c r="OLV3" s="74"/>
      <c r="OLW3" s="74"/>
      <c r="OLX3" s="74"/>
      <c r="OLY3" s="74"/>
      <c r="OLZ3" s="74"/>
      <c r="OMA3" s="74"/>
      <c r="OMB3" s="74"/>
      <c r="OMC3" s="74"/>
      <c r="OMD3" s="74"/>
      <c r="OME3" s="74"/>
      <c r="OMF3" s="74"/>
      <c r="OMG3" s="74"/>
      <c r="OMH3" s="74"/>
      <c r="OMI3" s="74"/>
      <c r="OMJ3" s="74"/>
      <c r="OMK3" s="74"/>
      <c r="OML3" s="74"/>
      <c r="OMM3" s="74"/>
      <c r="OMN3" s="74"/>
      <c r="OMO3" s="74"/>
      <c r="OMP3" s="74"/>
      <c r="OMQ3" s="74"/>
      <c r="OMR3" s="74"/>
      <c r="OMS3" s="74"/>
      <c r="OMT3" s="74"/>
      <c r="OMU3" s="74"/>
      <c r="OMV3" s="74"/>
      <c r="OMW3" s="74"/>
      <c r="OMX3" s="74"/>
      <c r="OMY3" s="74"/>
      <c r="OMZ3" s="74"/>
      <c r="ONA3" s="74"/>
      <c r="ONB3" s="74"/>
      <c r="ONC3" s="74"/>
      <c r="OND3" s="74"/>
      <c r="ONE3" s="74"/>
      <c r="ONF3" s="74"/>
      <c r="ONG3" s="74"/>
      <c r="ONH3" s="74"/>
      <c r="ONI3" s="74"/>
      <c r="ONJ3" s="74"/>
      <c r="ONK3" s="74"/>
      <c r="ONL3" s="74"/>
      <c r="ONM3" s="74"/>
      <c r="ONN3" s="74"/>
      <c r="ONO3" s="74"/>
      <c r="ONP3" s="74"/>
      <c r="ONQ3" s="74"/>
      <c r="ONR3" s="74"/>
      <c r="ONS3" s="74"/>
      <c r="ONT3" s="74"/>
      <c r="ONU3" s="74"/>
      <c r="ONV3" s="74"/>
      <c r="ONW3" s="74"/>
      <c r="ONX3" s="74"/>
      <c r="ONY3" s="74"/>
      <c r="ONZ3" s="74"/>
      <c r="OOA3" s="74"/>
      <c r="OOB3" s="74"/>
      <c r="OOC3" s="74"/>
      <c r="OOD3" s="74"/>
      <c r="OOE3" s="74"/>
      <c r="OOF3" s="74"/>
      <c r="OOG3" s="74"/>
      <c r="OOH3" s="74"/>
      <c r="OOI3" s="74"/>
      <c r="OOJ3" s="74"/>
      <c r="OOK3" s="74"/>
      <c r="OOL3" s="74"/>
      <c r="OOM3" s="74"/>
      <c r="OON3" s="74"/>
      <c r="OOO3" s="74"/>
      <c r="OOP3" s="74"/>
      <c r="OOQ3" s="74"/>
      <c r="OOR3" s="74"/>
      <c r="OOS3" s="74"/>
      <c r="OOT3" s="74"/>
      <c r="OOU3" s="74"/>
      <c r="OOV3" s="74"/>
      <c r="OOW3" s="74"/>
      <c r="OOX3" s="74"/>
      <c r="OOY3" s="74"/>
      <c r="OOZ3" s="74"/>
      <c r="OPA3" s="74"/>
      <c r="OPB3" s="74"/>
      <c r="OPC3" s="74"/>
      <c r="OPD3" s="74"/>
      <c r="OPE3" s="74"/>
      <c r="OPF3" s="74"/>
      <c r="OPG3" s="74"/>
      <c r="OPH3" s="74"/>
      <c r="OPI3" s="74"/>
      <c r="OPJ3" s="74"/>
      <c r="OPK3" s="74"/>
      <c r="OPL3" s="74"/>
      <c r="OPM3" s="74"/>
      <c r="OPN3" s="74"/>
      <c r="OPO3" s="74"/>
      <c r="OPP3" s="74"/>
      <c r="OPQ3" s="74"/>
      <c r="OPR3" s="74"/>
      <c r="OPS3" s="74"/>
      <c r="OPT3" s="74"/>
      <c r="OPU3" s="74"/>
      <c r="OPV3" s="74"/>
      <c r="OPW3" s="74"/>
      <c r="OPX3" s="74"/>
      <c r="OPY3" s="74"/>
      <c r="OPZ3" s="74"/>
      <c r="OQA3" s="74"/>
      <c r="OQB3" s="74"/>
      <c r="OQC3" s="74"/>
      <c r="OQD3" s="74"/>
      <c r="OQE3" s="74"/>
      <c r="OQF3" s="74"/>
      <c r="OQG3" s="74"/>
      <c r="OQH3" s="74"/>
      <c r="OQI3" s="74"/>
      <c r="OQJ3" s="74"/>
      <c r="OQK3" s="74"/>
      <c r="OQL3" s="74"/>
      <c r="OQM3" s="74"/>
      <c r="OQN3" s="74"/>
      <c r="OQO3" s="74"/>
      <c r="OQP3" s="74"/>
      <c r="OQQ3" s="74"/>
      <c r="OQR3" s="74"/>
      <c r="OQS3" s="74"/>
      <c r="OQT3" s="74"/>
      <c r="OQU3" s="74"/>
      <c r="OQV3" s="74"/>
      <c r="OQW3" s="74"/>
      <c r="OQX3" s="74"/>
      <c r="OQY3" s="74"/>
      <c r="OQZ3" s="74"/>
      <c r="ORA3" s="74"/>
      <c r="ORB3" s="74"/>
      <c r="ORC3" s="74"/>
      <c r="ORD3" s="74"/>
      <c r="ORE3" s="74"/>
      <c r="ORF3" s="74"/>
      <c r="ORG3" s="74"/>
      <c r="ORH3" s="74"/>
      <c r="ORI3" s="74"/>
      <c r="ORJ3" s="74"/>
      <c r="ORK3" s="74"/>
      <c r="ORL3" s="74"/>
      <c r="ORM3" s="74"/>
      <c r="ORN3" s="74"/>
      <c r="ORO3" s="74"/>
      <c r="ORP3" s="74"/>
      <c r="ORQ3" s="74"/>
      <c r="ORR3" s="74"/>
      <c r="ORS3" s="74"/>
      <c r="ORT3" s="74"/>
      <c r="ORU3" s="74"/>
      <c r="ORV3" s="74"/>
      <c r="ORW3" s="74"/>
      <c r="ORX3" s="74"/>
      <c r="ORY3" s="74"/>
      <c r="ORZ3" s="74"/>
      <c r="OSA3" s="74"/>
      <c r="OSB3" s="74"/>
      <c r="OSC3" s="74"/>
      <c r="OSD3" s="74"/>
      <c r="OSE3" s="74"/>
      <c r="OSF3" s="74"/>
      <c r="OSG3" s="74"/>
      <c r="OSH3" s="74"/>
      <c r="OSI3" s="74"/>
      <c r="OSJ3" s="74"/>
      <c r="OSK3" s="74"/>
      <c r="OSL3" s="74"/>
      <c r="OSM3" s="74"/>
      <c r="OSN3" s="74"/>
      <c r="OSO3" s="74"/>
      <c r="OSP3" s="74"/>
      <c r="OSQ3" s="74"/>
      <c r="OSR3" s="74"/>
      <c r="OSS3" s="74"/>
      <c r="OST3" s="74"/>
      <c r="OSU3" s="74"/>
      <c r="OSV3" s="74"/>
      <c r="OSW3" s="74"/>
      <c r="OSX3" s="74"/>
      <c r="OSY3" s="74"/>
      <c r="OSZ3" s="74"/>
      <c r="OTA3" s="74"/>
      <c r="OTB3" s="74"/>
      <c r="OTC3" s="74"/>
      <c r="OTD3" s="74"/>
      <c r="OTE3" s="74"/>
      <c r="OTF3" s="74"/>
      <c r="OTG3" s="74"/>
      <c r="OTH3" s="74"/>
      <c r="OTI3" s="74"/>
      <c r="OTJ3" s="74"/>
      <c r="OTK3" s="74"/>
      <c r="OTL3" s="74"/>
      <c r="OTM3" s="74"/>
      <c r="OTN3" s="74"/>
      <c r="OTO3" s="74"/>
      <c r="OTP3" s="74"/>
      <c r="OTQ3" s="74"/>
      <c r="OTR3" s="74"/>
      <c r="OTS3" s="74"/>
      <c r="OTT3" s="74"/>
      <c r="OTU3" s="74"/>
      <c r="OTV3" s="74"/>
      <c r="OTW3" s="74"/>
      <c r="OTX3" s="74"/>
      <c r="OTY3" s="74"/>
      <c r="OTZ3" s="74"/>
      <c r="OUA3" s="74"/>
      <c r="OUB3" s="74"/>
      <c r="OUC3" s="74"/>
      <c r="OUD3" s="74"/>
      <c r="OUE3" s="74"/>
      <c r="OUF3" s="74"/>
      <c r="OUG3" s="74"/>
      <c r="OUH3" s="74"/>
      <c r="OUI3" s="74"/>
      <c r="OUJ3" s="74"/>
      <c r="OUK3" s="74"/>
      <c r="OUL3" s="74"/>
      <c r="OUM3" s="74"/>
      <c r="OUN3" s="74"/>
      <c r="OUO3" s="74"/>
      <c r="OUP3" s="74"/>
      <c r="OUQ3" s="74"/>
      <c r="OUR3" s="74"/>
      <c r="OUS3" s="74"/>
      <c r="OUT3" s="74"/>
      <c r="OUU3" s="74"/>
      <c r="OUV3" s="74"/>
      <c r="OUW3" s="74"/>
      <c r="OUX3" s="74"/>
      <c r="OUY3" s="74"/>
      <c r="OUZ3" s="74"/>
      <c r="OVA3" s="74"/>
      <c r="OVB3" s="74"/>
      <c r="OVC3" s="74"/>
      <c r="OVD3" s="74"/>
      <c r="OVE3" s="74"/>
      <c r="OVF3" s="74"/>
      <c r="OVG3" s="74"/>
      <c r="OVH3" s="74"/>
      <c r="OVI3" s="74"/>
      <c r="OVJ3" s="74"/>
      <c r="OVK3" s="74"/>
      <c r="OVL3" s="74"/>
      <c r="OVM3" s="74"/>
      <c r="OVN3" s="74"/>
      <c r="OVO3" s="74"/>
      <c r="OVP3" s="74"/>
      <c r="OVQ3" s="74"/>
      <c r="OVR3" s="74"/>
      <c r="OVS3" s="74"/>
      <c r="OVT3" s="74"/>
      <c r="OVU3" s="74"/>
      <c r="OVV3" s="74"/>
      <c r="OVW3" s="74"/>
      <c r="OVX3" s="74"/>
      <c r="OVY3" s="74"/>
      <c r="OVZ3" s="74"/>
      <c r="OWA3" s="74"/>
      <c r="OWB3" s="74"/>
      <c r="OWC3" s="74"/>
      <c r="OWD3" s="74"/>
      <c r="OWE3" s="74"/>
      <c r="OWF3" s="74"/>
      <c r="OWG3" s="74"/>
      <c r="OWH3" s="74"/>
      <c r="OWI3" s="74"/>
      <c r="OWJ3" s="74"/>
      <c r="OWK3" s="74"/>
      <c r="OWL3" s="74"/>
      <c r="OWM3" s="74"/>
      <c r="OWN3" s="74"/>
      <c r="OWO3" s="74"/>
      <c r="OWP3" s="74"/>
      <c r="OWQ3" s="74"/>
      <c r="OWR3" s="74"/>
      <c r="OWS3" s="74"/>
      <c r="OWT3" s="74"/>
      <c r="OWU3" s="74"/>
      <c r="OWV3" s="74"/>
      <c r="OWW3" s="74"/>
      <c r="OWX3" s="74"/>
      <c r="OWY3" s="74"/>
      <c r="OWZ3" s="74"/>
      <c r="OXA3" s="74"/>
      <c r="OXB3" s="74"/>
      <c r="OXC3" s="74"/>
      <c r="OXD3" s="74"/>
      <c r="OXE3" s="74"/>
      <c r="OXF3" s="74"/>
      <c r="OXG3" s="74"/>
      <c r="OXH3" s="74"/>
      <c r="OXI3" s="74"/>
      <c r="OXJ3" s="74"/>
      <c r="OXK3" s="74"/>
      <c r="OXL3" s="74"/>
      <c r="OXM3" s="74"/>
      <c r="OXN3" s="74"/>
      <c r="OXO3" s="74"/>
      <c r="OXP3" s="74"/>
      <c r="OXQ3" s="74"/>
      <c r="OXR3" s="74"/>
      <c r="OXS3" s="74"/>
      <c r="OXT3" s="74"/>
      <c r="OXU3" s="74"/>
      <c r="OXV3" s="74"/>
      <c r="OXW3" s="74"/>
      <c r="OXX3" s="74"/>
      <c r="OXY3" s="74"/>
      <c r="OXZ3" s="74"/>
      <c r="OYA3" s="74"/>
      <c r="OYB3" s="74"/>
      <c r="OYC3" s="74"/>
      <c r="OYD3" s="74"/>
      <c r="OYE3" s="74"/>
      <c r="OYF3" s="74"/>
      <c r="OYG3" s="74"/>
      <c r="OYH3" s="74"/>
      <c r="OYI3" s="74"/>
      <c r="OYJ3" s="74"/>
      <c r="OYK3" s="74"/>
      <c r="OYL3" s="74"/>
      <c r="OYM3" s="74"/>
      <c r="OYN3" s="74"/>
      <c r="OYO3" s="74"/>
      <c r="OYP3" s="74"/>
      <c r="OYQ3" s="74"/>
      <c r="OYR3" s="74"/>
      <c r="OYS3" s="74"/>
      <c r="OYT3" s="74"/>
      <c r="OYU3" s="74"/>
      <c r="OYV3" s="74"/>
      <c r="OYW3" s="74"/>
      <c r="OYX3" s="74"/>
      <c r="OYY3" s="74"/>
      <c r="OYZ3" s="74"/>
      <c r="OZA3" s="74"/>
      <c r="OZB3" s="74"/>
      <c r="OZC3" s="74"/>
      <c r="OZD3" s="74"/>
      <c r="OZE3" s="74"/>
      <c r="OZF3" s="74"/>
      <c r="OZG3" s="74"/>
      <c r="OZH3" s="74"/>
      <c r="OZI3" s="74"/>
      <c r="OZJ3" s="74"/>
      <c r="OZK3" s="74"/>
      <c r="OZL3" s="74"/>
      <c r="OZM3" s="74"/>
      <c r="OZN3" s="74"/>
      <c r="OZO3" s="74"/>
      <c r="OZP3" s="74"/>
      <c r="OZQ3" s="74"/>
      <c r="OZR3" s="74"/>
      <c r="OZS3" s="74"/>
      <c r="OZT3" s="74"/>
      <c r="OZU3" s="74"/>
      <c r="OZV3" s="74"/>
      <c r="OZW3" s="74"/>
      <c r="OZX3" s="74"/>
      <c r="OZY3" s="74"/>
      <c r="OZZ3" s="74"/>
      <c r="PAA3" s="74"/>
      <c r="PAB3" s="74"/>
      <c r="PAC3" s="74"/>
      <c r="PAD3" s="74"/>
      <c r="PAE3" s="74"/>
      <c r="PAF3" s="74"/>
      <c r="PAG3" s="74"/>
      <c r="PAH3" s="74"/>
      <c r="PAI3" s="74"/>
      <c r="PAJ3" s="74"/>
      <c r="PAK3" s="74"/>
      <c r="PAL3" s="74"/>
      <c r="PAM3" s="74"/>
      <c r="PAN3" s="74"/>
      <c r="PAO3" s="74"/>
      <c r="PAP3" s="74"/>
      <c r="PAQ3" s="74"/>
      <c r="PAR3" s="74"/>
      <c r="PAS3" s="74"/>
      <c r="PAT3" s="74"/>
      <c r="PAU3" s="74"/>
      <c r="PAV3" s="74"/>
      <c r="PAW3" s="74"/>
      <c r="PAX3" s="74"/>
      <c r="PAY3" s="74"/>
      <c r="PAZ3" s="74"/>
      <c r="PBA3" s="74"/>
      <c r="PBB3" s="74"/>
      <c r="PBC3" s="74"/>
      <c r="PBD3" s="74"/>
      <c r="PBE3" s="74"/>
      <c r="PBF3" s="74"/>
      <c r="PBG3" s="74"/>
      <c r="PBH3" s="74"/>
      <c r="PBI3" s="74"/>
      <c r="PBJ3" s="74"/>
      <c r="PBK3" s="74"/>
      <c r="PBL3" s="74"/>
      <c r="PBM3" s="74"/>
      <c r="PBN3" s="74"/>
      <c r="PBO3" s="74"/>
      <c r="PBP3" s="74"/>
      <c r="PBQ3" s="74"/>
      <c r="PBR3" s="74"/>
      <c r="PBS3" s="74"/>
      <c r="PBT3" s="74"/>
      <c r="PBU3" s="74"/>
      <c r="PBV3" s="74"/>
      <c r="PBW3" s="74"/>
      <c r="PBX3" s="74"/>
      <c r="PBY3" s="74"/>
      <c r="PBZ3" s="74"/>
      <c r="PCA3" s="74"/>
      <c r="PCB3" s="74"/>
      <c r="PCC3" s="74"/>
      <c r="PCD3" s="74"/>
      <c r="PCE3" s="74"/>
      <c r="PCF3" s="74"/>
      <c r="PCG3" s="74"/>
      <c r="PCH3" s="74"/>
      <c r="PCI3" s="74"/>
      <c r="PCJ3" s="74"/>
      <c r="PCK3" s="74"/>
      <c r="PCL3" s="74"/>
      <c r="PCM3" s="74"/>
      <c r="PCN3" s="74"/>
      <c r="PCO3" s="74"/>
      <c r="PCP3" s="74"/>
      <c r="PCQ3" s="74"/>
      <c r="PCR3" s="74"/>
      <c r="PCS3" s="74"/>
      <c r="PCT3" s="74"/>
      <c r="PCU3" s="74"/>
      <c r="PCV3" s="74"/>
      <c r="PCW3" s="74"/>
      <c r="PCX3" s="74"/>
      <c r="PCY3" s="74"/>
      <c r="PCZ3" s="74"/>
      <c r="PDA3" s="74"/>
      <c r="PDB3" s="74"/>
      <c r="PDC3" s="74"/>
      <c r="PDD3" s="74"/>
      <c r="PDE3" s="74"/>
      <c r="PDF3" s="74"/>
      <c r="PDG3" s="74"/>
      <c r="PDH3" s="74"/>
      <c r="PDI3" s="74"/>
      <c r="PDJ3" s="74"/>
      <c r="PDK3" s="74"/>
      <c r="PDL3" s="74"/>
      <c r="PDM3" s="74"/>
      <c r="PDN3" s="74"/>
      <c r="PDO3" s="74"/>
      <c r="PDP3" s="74"/>
      <c r="PDQ3" s="74"/>
      <c r="PDR3" s="74"/>
      <c r="PDS3" s="74"/>
      <c r="PDT3" s="74"/>
      <c r="PDU3" s="74"/>
      <c r="PDV3" s="74"/>
      <c r="PDW3" s="74"/>
      <c r="PDX3" s="74"/>
      <c r="PDY3" s="74"/>
      <c r="PDZ3" s="74"/>
      <c r="PEA3" s="74"/>
      <c r="PEB3" s="74"/>
      <c r="PEC3" s="74"/>
      <c r="PED3" s="74"/>
      <c r="PEE3" s="74"/>
      <c r="PEF3" s="74"/>
      <c r="PEG3" s="74"/>
      <c r="PEH3" s="74"/>
      <c r="PEI3" s="74"/>
      <c r="PEJ3" s="74"/>
      <c r="PEK3" s="74"/>
      <c r="PEL3" s="74"/>
      <c r="PEM3" s="74"/>
      <c r="PEN3" s="74"/>
      <c r="PEO3" s="74"/>
      <c r="PEP3" s="74"/>
      <c r="PEQ3" s="74"/>
      <c r="PER3" s="74"/>
      <c r="PES3" s="74"/>
      <c r="PET3" s="74"/>
      <c r="PEU3" s="74"/>
      <c r="PEV3" s="74"/>
      <c r="PEW3" s="74"/>
      <c r="PEX3" s="74"/>
      <c r="PEY3" s="74"/>
      <c r="PEZ3" s="74"/>
      <c r="PFA3" s="74"/>
      <c r="PFB3" s="74"/>
      <c r="PFC3" s="74"/>
      <c r="PFD3" s="74"/>
      <c r="PFE3" s="74"/>
      <c r="PFF3" s="74"/>
      <c r="PFG3" s="74"/>
      <c r="PFH3" s="74"/>
      <c r="PFI3" s="74"/>
      <c r="PFJ3" s="74"/>
      <c r="PFK3" s="74"/>
      <c r="PFL3" s="74"/>
      <c r="PFM3" s="74"/>
      <c r="PFN3" s="74"/>
      <c r="PFO3" s="74"/>
      <c r="PFP3" s="74"/>
      <c r="PFQ3" s="74"/>
      <c r="PFR3" s="74"/>
      <c r="PFS3" s="74"/>
      <c r="PFT3" s="74"/>
      <c r="PFU3" s="74"/>
      <c r="PFV3" s="74"/>
      <c r="PFW3" s="74"/>
      <c r="PFX3" s="74"/>
      <c r="PFY3" s="74"/>
      <c r="PFZ3" s="74"/>
      <c r="PGA3" s="74"/>
      <c r="PGB3" s="74"/>
      <c r="PGC3" s="74"/>
      <c r="PGD3" s="74"/>
      <c r="PGE3" s="74"/>
      <c r="PGF3" s="74"/>
      <c r="PGG3" s="74"/>
      <c r="PGH3" s="74"/>
      <c r="PGI3" s="74"/>
      <c r="PGJ3" s="74"/>
      <c r="PGK3" s="74"/>
      <c r="PGL3" s="74"/>
      <c r="PGM3" s="74"/>
      <c r="PGN3" s="74"/>
      <c r="PGO3" s="74"/>
      <c r="PGP3" s="74"/>
      <c r="PGQ3" s="74"/>
      <c r="PGR3" s="74"/>
      <c r="PGS3" s="74"/>
      <c r="PGT3" s="74"/>
      <c r="PGU3" s="74"/>
      <c r="PGV3" s="74"/>
      <c r="PGW3" s="74"/>
      <c r="PGX3" s="74"/>
      <c r="PGY3" s="74"/>
      <c r="PGZ3" s="74"/>
      <c r="PHA3" s="74"/>
      <c r="PHB3" s="74"/>
      <c r="PHC3" s="74"/>
      <c r="PHD3" s="74"/>
      <c r="PHE3" s="74"/>
      <c r="PHF3" s="74"/>
      <c r="PHG3" s="74"/>
      <c r="PHH3" s="74"/>
      <c r="PHI3" s="74"/>
      <c r="PHJ3" s="74"/>
      <c r="PHK3" s="74"/>
      <c r="PHL3" s="74"/>
      <c r="PHM3" s="74"/>
      <c r="PHN3" s="74"/>
      <c r="PHO3" s="74"/>
      <c r="PHP3" s="74"/>
      <c r="PHQ3" s="74"/>
      <c r="PHR3" s="74"/>
      <c r="PHS3" s="74"/>
      <c r="PHT3" s="74"/>
      <c r="PHU3" s="74"/>
      <c r="PHV3" s="74"/>
      <c r="PHW3" s="74"/>
      <c r="PHX3" s="74"/>
      <c r="PHY3" s="74"/>
      <c r="PHZ3" s="74"/>
      <c r="PIA3" s="74"/>
      <c r="PIB3" s="74"/>
      <c r="PIC3" s="74"/>
      <c r="PID3" s="74"/>
      <c r="PIE3" s="74"/>
      <c r="PIF3" s="74"/>
      <c r="PIG3" s="74"/>
      <c r="PIH3" s="74"/>
      <c r="PII3" s="74"/>
      <c r="PIJ3" s="74"/>
      <c r="PIK3" s="74"/>
      <c r="PIL3" s="74"/>
      <c r="PIM3" s="74"/>
      <c r="PIN3" s="74"/>
      <c r="PIO3" s="74"/>
      <c r="PIP3" s="74"/>
      <c r="PIQ3" s="74"/>
      <c r="PIR3" s="74"/>
      <c r="PIS3" s="74"/>
      <c r="PIT3" s="74"/>
      <c r="PIU3" s="74"/>
      <c r="PIV3" s="74"/>
      <c r="PIW3" s="74"/>
      <c r="PIX3" s="74"/>
      <c r="PIY3" s="74"/>
      <c r="PIZ3" s="74"/>
      <c r="PJA3" s="74"/>
      <c r="PJB3" s="74"/>
      <c r="PJC3" s="74"/>
      <c r="PJD3" s="74"/>
      <c r="PJE3" s="74"/>
      <c r="PJF3" s="74"/>
      <c r="PJG3" s="74"/>
      <c r="PJH3" s="74"/>
      <c r="PJI3" s="74"/>
      <c r="PJJ3" s="74"/>
      <c r="PJK3" s="74"/>
      <c r="PJL3" s="74"/>
      <c r="PJM3" s="74"/>
      <c r="PJN3" s="74"/>
      <c r="PJO3" s="74"/>
      <c r="PJP3" s="74"/>
      <c r="PJQ3" s="74"/>
      <c r="PJR3" s="74"/>
      <c r="PJS3" s="74"/>
      <c r="PJT3" s="74"/>
      <c r="PJU3" s="74"/>
      <c r="PJV3" s="74"/>
      <c r="PJW3" s="74"/>
      <c r="PJX3" s="74"/>
      <c r="PJY3" s="74"/>
      <c r="PJZ3" s="74"/>
      <c r="PKA3" s="74"/>
      <c r="PKB3" s="74"/>
      <c r="PKC3" s="74"/>
      <c r="PKD3" s="74"/>
      <c r="PKE3" s="74"/>
      <c r="PKF3" s="74"/>
      <c r="PKG3" s="74"/>
      <c r="PKH3" s="74"/>
      <c r="PKI3" s="74"/>
      <c r="PKJ3" s="74"/>
      <c r="PKK3" s="74"/>
      <c r="PKL3" s="74"/>
      <c r="PKM3" s="74"/>
      <c r="PKN3" s="74"/>
      <c r="PKO3" s="74"/>
      <c r="PKP3" s="74"/>
      <c r="PKQ3" s="74"/>
      <c r="PKR3" s="74"/>
      <c r="PKS3" s="74"/>
      <c r="PKT3" s="74"/>
      <c r="PKU3" s="74"/>
      <c r="PKV3" s="74"/>
      <c r="PKW3" s="74"/>
      <c r="PKX3" s="74"/>
      <c r="PKY3" s="74"/>
      <c r="PKZ3" s="74"/>
      <c r="PLA3" s="74"/>
      <c r="PLB3" s="74"/>
      <c r="PLC3" s="74"/>
      <c r="PLD3" s="74"/>
      <c r="PLE3" s="74"/>
      <c r="PLF3" s="74"/>
      <c r="PLG3" s="74"/>
      <c r="PLH3" s="74"/>
      <c r="PLI3" s="74"/>
      <c r="PLJ3" s="74"/>
      <c r="PLK3" s="74"/>
      <c r="PLL3" s="74"/>
      <c r="PLM3" s="74"/>
      <c r="PLN3" s="74"/>
      <c r="PLO3" s="74"/>
      <c r="PLP3" s="74"/>
      <c r="PLQ3" s="74"/>
      <c r="PLR3" s="74"/>
      <c r="PLS3" s="74"/>
      <c r="PLT3" s="74"/>
      <c r="PLU3" s="74"/>
      <c r="PLV3" s="74"/>
      <c r="PLW3" s="74"/>
      <c r="PLX3" s="74"/>
      <c r="PLY3" s="74"/>
      <c r="PLZ3" s="74"/>
      <c r="PMA3" s="74"/>
      <c r="PMB3" s="74"/>
      <c r="PMC3" s="74"/>
      <c r="PMD3" s="74"/>
      <c r="PME3" s="74"/>
      <c r="PMF3" s="74"/>
      <c r="PMG3" s="74"/>
      <c r="PMH3" s="74"/>
      <c r="PMI3" s="74"/>
      <c r="PMJ3" s="74"/>
      <c r="PMK3" s="74"/>
      <c r="PML3" s="74"/>
      <c r="PMM3" s="74"/>
      <c r="PMN3" s="74"/>
      <c r="PMO3" s="74"/>
      <c r="PMP3" s="74"/>
      <c r="PMQ3" s="74"/>
      <c r="PMR3" s="74"/>
      <c r="PMS3" s="74"/>
      <c r="PMT3" s="74"/>
      <c r="PMU3" s="74"/>
      <c r="PMV3" s="74"/>
      <c r="PMW3" s="74"/>
      <c r="PMX3" s="74"/>
      <c r="PMY3" s="74"/>
      <c r="PMZ3" s="74"/>
      <c r="PNA3" s="74"/>
      <c r="PNB3" s="74"/>
      <c r="PNC3" s="74"/>
      <c r="PND3" s="74"/>
      <c r="PNE3" s="74"/>
      <c r="PNF3" s="74"/>
      <c r="PNG3" s="74"/>
      <c r="PNH3" s="74"/>
      <c r="PNI3" s="74"/>
      <c r="PNJ3" s="74"/>
      <c r="PNK3" s="74"/>
      <c r="PNL3" s="74"/>
      <c r="PNM3" s="74"/>
      <c r="PNN3" s="74"/>
      <c r="PNO3" s="74"/>
      <c r="PNP3" s="74"/>
      <c r="PNQ3" s="74"/>
      <c r="PNR3" s="74"/>
      <c r="PNS3" s="74"/>
      <c r="PNT3" s="74"/>
      <c r="PNU3" s="74"/>
      <c r="PNV3" s="74"/>
      <c r="PNW3" s="74"/>
      <c r="PNX3" s="74"/>
      <c r="PNY3" s="74"/>
      <c r="PNZ3" s="74"/>
      <c r="POA3" s="74"/>
      <c r="POB3" s="74"/>
      <c r="POC3" s="74"/>
      <c r="POD3" s="74"/>
      <c r="POE3" s="74"/>
      <c r="POF3" s="74"/>
      <c r="POG3" s="74"/>
      <c r="POH3" s="74"/>
      <c r="POI3" s="74"/>
      <c r="POJ3" s="74"/>
      <c r="POK3" s="74"/>
      <c r="POL3" s="74"/>
      <c r="POM3" s="74"/>
      <c r="PON3" s="74"/>
      <c r="POO3" s="74"/>
      <c r="POP3" s="74"/>
      <c r="POQ3" s="74"/>
      <c r="POR3" s="74"/>
      <c r="POS3" s="74"/>
      <c r="POT3" s="74"/>
      <c r="POU3" s="74"/>
      <c r="POV3" s="74"/>
      <c r="POW3" s="74"/>
      <c r="POX3" s="74"/>
      <c r="POY3" s="74"/>
      <c r="POZ3" s="74"/>
      <c r="PPA3" s="74"/>
      <c r="PPB3" s="74"/>
      <c r="PPC3" s="74"/>
      <c r="PPD3" s="74"/>
      <c r="PPE3" s="74"/>
      <c r="PPF3" s="74"/>
      <c r="PPG3" s="74"/>
      <c r="PPH3" s="74"/>
      <c r="PPI3" s="74"/>
      <c r="PPJ3" s="74"/>
      <c r="PPK3" s="74"/>
      <c r="PPL3" s="74"/>
      <c r="PPM3" s="74"/>
      <c r="PPN3" s="74"/>
      <c r="PPO3" s="74"/>
      <c r="PPP3" s="74"/>
      <c r="PPQ3" s="74"/>
      <c r="PPR3" s="74"/>
      <c r="PPS3" s="74"/>
      <c r="PPT3" s="74"/>
      <c r="PPU3" s="74"/>
      <c r="PPV3" s="74"/>
      <c r="PPW3" s="74"/>
      <c r="PPX3" s="74"/>
      <c r="PPY3" s="74"/>
      <c r="PPZ3" s="74"/>
      <c r="PQA3" s="74"/>
      <c r="PQB3" s="74"/>
      <c r="PQC3" s="74"/>
      <c r="PQD3" s="74"/>
      <c r="PQE3" s="74"/>
      <c r="PQF3" s="74"/>
      <c r="PQG3" s="74"/>
      <c r="PQH3" s="74"/>
      <c r="PQI3" s="74"/>
      <c r="PQJ3" s="74"/>
      <c r="PQK3" s="74"/>
      <c r="PQL3" s="74"/>
      <c r="PQM3" s="74"/>
      <c r="PQN3" s="74"/>
      <c r="PQO3" s="74"/>
      <c r="PQP3" s="74"/>
      <c r="PQQ3" s="74"/>
      <c r="PQR3" s="74"/>
      <c r="PQS3" s="74"/>
      <c r="PQT3" s="74"/>
      <c r="PQU3" s="74"/>
      <c r="PQV3" s="74"/>
      <c r="PQW3" s="74"/>
      <c r="PQX3" s="74"/>
      <c r="PQY3" s="74"/>
      <c r="PQZ3" s="74"/>
      <c r="PRA3" s="74"/>
      <c r="PRB3" s="74"/>
      <c r="PRC3" s="74"/>
      <c r="PRD3" s="74"/>
      <c r="PRE3" s="74"/>
      <c r="PRF3" s="74"/>
      <c r="PRG3" s="74"/>
      <c r="PRH3" s="74"/>
      <c r="PRI3" s="74"/>
      <c r="PRJ3" s="74"/>
      <c r="PRK3" s="74"/>
      <c r="PRL3" s="74"/>
      <c r="PRM3" s="74"/>
      <c r="PRN3" s="74"/>
      <c r="PRO3" s="74"/>
      <c r="PRP3" s="74"/>
      <c r="PRQ3" s="74"/>
      <c r="PRR3" s="74"/>
      <c r="PRS3" s="74"/>
      <c r="PRT3" s="74"/>
      <c r="PRU3" s="74"/>
      <c r="PRV3" s="74"/>
      <c r="PRW3" s="74"/>
      <c r="PRX3" s="74"/>
      <c r="PRY3" s="74"/>
      <c r="PRZ3" s="74"/>
      <c r="PSA3" s="74"/>
      <c r="PSB3" s="74"/>
      <c r="PSC3" s="74"/>
      <c r="PSD3" s="74"/>
      <c r="PSE3" s="74"/>
      <c r="PSF3" s="74"/>
      <c r="PSG3" s="74"/>
      <c r="PSH3" s="74"/>
      <c r="PSI3" s="74"/>
      <c r="PSJ3" s="74"/>
      <c r="PSK3" s="74"/>
      <c r="PSL3" s="74"/>
      <c r="PSM3" s="74"/>
      <c r="PSN3" s="74"/>
      <c r="PSO3" s="74"/>
      <c r="PSP3" s="74"/>
      <c r="PSQ3" s="74"/>
      <c r="PSR3" s="74"/>
      <c r="PSS3" s="74"/>
      <c r="PST3" s="74"/>
      <c r="PSU3" s="74"/>
      <c r="PSV3" s="74"/>
      <c r="PSW3" s="74"/>
      <c r="PSX3" s="74"/>
      <c r="PSY3" s="74"/>
      <c r="PSZ3" s="74"/>
      <c r="PTA3" s="74"/>
      <c r="PTB3" s="74"/>
      <c r="PTC3" s="74"/>
      <c r="PTD3" s="74"/>
      <c r="PTE3" s="74"/>
      <c r="PTF3" s="74"/>
      <c r="PTG3" s="74"/>
      <c r="PTH3" s="74"/>
      <c r="PTI3" s="74"/>
      <c r="PTJ3" s="74"/>
      <c r="PTK3" s="74"/>
      <c r="PTL3" s="74"/>
      <c r="PTM3" s="74"/>
      <c r="PTN3" s="74"/>
      <c r="PTO3" s="74"/>
      <c r="PTP3" s="74"/>
      <c r="PTQ3" s="74"/>
      <c r="PTR3" s="74"/>
      <c r="PTS3" s="74"/>
      <c r="PTT3" s="74"/>
      <c r="PTU3" s="74"/>
      <c r="PTV3" s="74"/>
      <c r="PTW3" s="74"/>
      <c r="PTX3" s="74"/>
      <c r="PTY3" s="74"/>
      <c r="PTZ3" s="74"/>
      <c r="PUA3" s="74"/>
      <c r="PUB3" s="74"/>
      <c r="PUC3" s="74"/>
      <c r="PUD3" s="74"/>
      <c r="PUE3" s="74"/>
      <c r="PUF3" s="74"/>
      <c r="PUG3" s="74"/>
      <c r="PUH3" s="74"/>
      <c r="PUI3" s="74"/>
      <c r="PUJ3" s="74"/>
      <c r="PUK3" s="74"/>
      <c r="PUL3" s="74"/>
      <c r="PUM3" s="74"/>
      <c r="PUN3" s="74"/>
      <c r="PUO3" s="74"/>
      <c r="PUP3" s="74"/>
      <c r="PUQ3" s="74"/>
      <c r="PUR3" s="74"/>
      <c r="PUS3" s="74"/>
      <c r="PUT3" s="74"/>
      <c r="PUU3" s="74"/>
      <c r="PUV3" s="74"/>
      <c r="PUW3" s="74"/>
      <c r="PUX3" s="74"/>
      <c r="PUY3" s="74"/>
      <c r="PUZ3" s="74"/>
      <c r="PVA3" s="74"/>
      <c r="PVB3" s="74"/>
      <c r="PVC3" s="74"/>
      <c r="PVD3" s="74"/>
      <c r="PVE3" s="74"/>
      <c r="PVF3" s="74"/>
      <c r="PVG3" s="74"/>
      <c r="PVH3" s="74"/>
      <c r="PVI3" s="74"/>
      <c r="PVJ3" s="74"/>
      <c r="PVK3" s="74"/>
      <c r="PVL3" s="74"/>
      <c r="PVM3" s="74"/>
      <c r="PVN3" s="74"/>
      <c r="PVO3" s="74"/>
      <c r="PVP3" s="74"/>
      <c r="PVQ3" s="74"/>
      <c r="PVR3" s="74"/>
      <c r="PVS3" s="74"/>
      <c r="PVT3" s="74"/>
      <c r="PVU3" s="74"/>
      <c r="PVV3" s="74"/>
      <c r="PVW3" s="74"/>
      <c r="PVX3" s="74"/>
      <c r="PVY3" s="74"/>
      <c r="PVZ3" s="74"/>
      <c r="PWA3" s="74"/>
      <c r="PWB3" s="74"/>
      <c r="PWC3" s="74"/>
      <c r="PWD3" s="74"/>
      <c r="PWE3" s="74"/>
      <c r="PWF3" s="74"/>
      <c r="PWG3" s="74"/>
      <c r="PWH3" s="74"/>
      <c r="PWI3" s="74"/>
      <c r="PWJ3" s="74"/>
      <c r="PWK3" s="74"/>
      <c r="PWL3" s="74"/>
      <c r="PWM3" s="74"/>
      <c r="PWN3" s="74"/>
      <c r="PWO3" s="74"/>
      <c r="PWP3" s="74"/>
      <c r="PWQ3" s="74"/>
      <c r="PWR3" s="74"/>
      <c r="PWS3" s="74"/>
      <c r="PWT3" s="74"/>
      <c r="PWU3" s="74"/>
      <c r="PWV3" s="74"/>
      <c r="PWW3" s="74"/>
      <c r="PWX3" s="74"/>
      <c r="PWY3" s="74"/>
      <c r="PWZ3" s="74"/>
      <c r="PXA3" s="74"/>
      <c r="PXB3" s="74"/>
      <c r="PXC3" s="74"/>
      <c r="PXD3" s="74"/>
      <c r="PXE3" s="74"/>
      <c r="PXF3" s="74"/>
      <c r="PXG3" s="74"/>
      <c r="PXH3" s="74"/>
      <c r="PXI3" s="74"/>
      <c r="PXJ3" s="74"/>
      <c r="PXK3" s="74"/>
      <c r="PXL3" s="74"/>
      <c r="PXM3" s="74"/>
      <c r="PXN3" s="74"/>
      <c r="PXO3" s="74"/>
      <c r="PXP3" s="74"/>
      <c r="PXQ3" s="74"/>
      <c r="PXR3" s="74"/>
      <c r="PXS3" s="74"/>
      <c r="PXT3" s="74"/>
      <c r="PXU3" s="74"/>
      <c r="PXV3" s="74"/>
      <c r="PXW3" s="74"/>
      <c r="PXX3" s="74"/>
      <c r="PXY3" s="74"/>
      <c r="PXZ3" s="74"/>
      <c r="PYA3" s="74"/>
      <c r="PYB3" s="74"/>
      <c r="PYC3" s="74"/>
      <c r="PYD3" s="74"/>
      <c r="PYE3" s="74"/>
      <c r="PYF3" s="74"/>
      <c r="PYG3" s="74"/>
      <c r="PYH3" s="74"/>
      <c r="PYI3" s="74"/>
      <c r="PYJ3" s="74"/>
      <c r="PYK3" s="74"/>
      <c r="PYL3" s="74"/>
      <c r="PYM3" s="74"/>
      <c r="PYN3" s="74"/>
      <c r="PYO3" s="74"/>
      <c r="PYP3" s="74"/>
      <c r="PYQ3" s="74"/>
      <c r="PYR3" s="74"/>
      <c r="PYS3" s="74"/>
      <c r="PYT3" s="74"/>
      <c r="PYU3" s="74"/>
      <c r="PYV3" s="74"/>
      <c r="PYW3" s="74"/>
      <c r="PYX3" s="74"/>
      <c r="PYY3" s="74"/>
      <c r="PYZ3" s="74"/>
      <c r="PZA3" s="74"/>
      <c r="PZB3" s="74"/>
      <c r="PZC3" s="74"/>
      <c r="PZD3" s="74"/>
      <c r="PZE3" s="74"/>
      <c r="PZF3" s="74"/>
      <c r="PZG3" s="74"/>
      <c r="PZH3" s="74"/>
      <c r="PZI3" s="74"/>
      <c r="PZJ3" s="74"/>
      <c r="PZK3" s="74"/>
      <c r="PZL3" s="74"/>
      <c r="PZM3" s="74"/>
      <c r="PZN3" s="74"/>
      <c r="PZO3" s="74"/>
      <c r="PZP3" s="74"/>
      <c r="PZQ3" s="74"/>
      <c r="PZR3" s="74"/>
      <c r="PZS3" s="74"/>
      <c r="PZT3" s="74"/>
      <c r="PZU3" s="74"/>
      <c r="PZV3" s="74"/>
      <c r="PZW3" s="74"/>
      <c r="PZX3" s="74"/>
      <c r="PZY3" s="74"/>
      <c r="PZZ3" s="74"/>
      <c r="QAA3" s="74"/>
      <c r="QAB3" s="74"/>
      <c r="QAC3" s="74"/>
      <c r="QAD3" s="74"/>
      <c r="QAE3" s="74"/>
      <c r="QAF3" s="74"/>
      <c r="QAG3" s="74"/>
      <c r="QAH3" s="74"/>
      <c r="QAI3" s="74"/>
      <c r="QAJ3" s="74"/>
      <c r="QAK3" s="74"/>
      <c r="QAL3" s="74"/>
      <c r="QAM3" s="74"/>
      <c r="QAN3" s="74"/>
      <c r="QAO3" s="74"/>
      <c r="QAP3" s="74"/>
      <c r="QAQ3" s="74"/>
      <c r="QAR3" s="74"/>
      <c r="QAS3" s="74"/>
      <c r="QAT3" s="74"/>
      <c r="QAU3" s="74"/>
      <c r="QAV3" s="74"/>
      <c r="QAW3" s="74"/>
      <c r="QAX3" s="74"/>
      <c r="QAY3" s="74"/>
      <c r="QAZ3" s="74"/>
      <c r="QBA3" s="74"/>
      <c r="QBB3" s="74"/>
      <c r="QBC3" s="74"/>
      <c r="QBD3" s="74"/>
      <c r="QBE3" s="74"/>
      <c r="QBF3" s="74"/>
      <c r="QBG3" s="74"/>
      <c r="QBH3" s="74"/>
      <c r="QBI3" s="74"/>
      <c r="QBJ3" s="74"/>
      <c r="QBK3" s="74"/>
      <c r="QBL3" s="74"/>
      <c r="QBM3" s="74"/>
      <c r="QBN3" s="74"/>
      <c r="QBO3" s="74"/>
      <c r="QBP3" s="74"/>
      <c r="QBQ3" s="74"/>
      <c r="QBR3" s="74"/>
      <c r="QBS3" s="74"/>
      <c r="QBT3" s="74"/>
      <c r="QBU3" s="74"/>
      <c r="QBV3" s="74"/>
      <c r="QBW3" s="74"/>
      <c r="QBX3" s="74"/>
      <c r="QBY3" s="74"/>
      <c r="QBZ3" s="74"/>
      <c r="QCA3" s="74"/>
      <c r="QCB3" s="74"/>
      <c r="QCC3" s="74"/>
      <c r="QCD3" s="74"/>
      <c r="QCE3" s="74"/>
      <c r="QCF3" s="74"/>
      <c r="QCG3" s="74"/>
      <c r="QCH3" s="74"/>
      <c r="QCI3" s="74"/>
      <c r="QCJ3" s="74"/>
      <c r="QCK3" s="74"/>
      <c r="QCL3" s="74"/>
      <c r="QCM3" s="74"/>
      <c r="QCN3" s="74"/>
      <c r="QCO3" s="74"/>
      <c r="QCP3" s="74"/>
      <c r="QCQ3" s="74"/>
      <c r="QCR3" s="74"/>
      <c r="QCS3" s="74"/>
      <c r="QCT3" s="74"/>
      <c r="QCU3" s="74"/>
      <c r="QCV3" s="74"/>
      <c r="QCW3" s="74"/>
      <c r="QCX3" s="74"/>
      <c r="QCY3" s="74"/>
      <c r="QCZ3" s="74"/>
      <c r="QDA3" s="74"/>
      <c r="QDB3" s="74"/>
      <c r="QDC3" s="74"/>
      <c r="QDD3" s="74"/>
      <c r="QDE3" s="74"/>
      <c r="QDF3" s="74"/>
      <c r="QDG3" s="74"/>
      <c r="QDH3" s="74"/>
      <c r="QDI3" s="74"/>
      <c r="QDJ3" s="74"/>
      <c r="QDK3" s="74"/>
      <c r="QDL3" s="74"/>
      <c r="QDM3" s="74"/>
      <c r="QDN3" s="74"/>
      <c r="QDO3" s="74"/>
      <c r="QDP3" s="74"/>
      <c r="QDQ3" s="74"/>
      <c r="QDR3" s="74"/>
      <c r="QDS3" s="74"/>
      <c r="QDT3" s="74"/>
      <c r="QDU3" s="74"/>
      <c r="QDV3" s="74"/>
      <c r="QDW3" s="74"/>
      <c r="QDX3" s="74"/>
      <c r="QDY3" s="74"/>
      <c r="QDZ3" s="74"/>
      <c r="QEA3" s="74"/>
      <c r="QEB3" s="74"/>
      <c r="QEC3" s="74"/>
      <c r="QED3" s="74"/>
      <c r="QEE3" s="74"/>
      <c r="QEF3" s="74"/>
      <c r="QEG3" s="74"/>
      <c r="QEH3" s="74"/>
      <c r="QEI3" s="74"/>
      <c r="QEJ3" s="74"/>
      <c r="QEK3" s="74"/>
      <c r="QEL3" s="74"/>
      <c r="QEM3" s="74"/>
      <c r="QEN3" s="74"/>
      <c r="QEO3" s="74"/>
      <c r="QEP3" s="74"/>
      <c r="QEQ3" s="74"/>
      <c r="QER3" s="74"/>
      <c r="QES3" s="74"/>
      <c r="QET3" s="74"/>
      <c r="QEU3" s="74"/>
      <c r="QEV3" s="74"/>
      <c r="QEW3" s="74"/>
      <c r="QEX3" s="74"/>
      <c r="QEY3" s="74"/>
      <c r="QEZ3" s="74"/>
      <c r="QFA3" s="74"/>
      <c r="QFB3" s="74"/>
      <c r="QFC3" s="74"/>
      <c r="QFD3" s="74"/>
      <c r="QFE3" s="74"/>
      <c r="QFF3" s="74"/>
      <c r="QFG3" s="74"/>
      <c r="QFH3" s="74"/>
      <c r="QFI3" s="74"/>
      <c r="QFJ3" s="74"/>
      <c r="QFK3" s="74"/>
      <c r="QFL3" s="74"/>
      <c r="QFM3" s="74"/>
      <c r="QFN3" s="74"/>
      <c r="QFO3" s="74"/>
      <c r="QFP3" s="74"/>
      <c r="QFQ3" s="74"/>
      <c r="QFR3" s="74"/>
      <c r="QFS3" s="74"/>
      <c r="QFT3" s="74"/>
      <c r="QFU3" s="74"/>
      <c r="QFV3" s="74"/>
      <c r="QFW3" s="74"/>
      <c r="QFX3" s="74"/>
      <c r="QFY3" s="74"/>
      <c r="QFZ3" s="74"/>
      <c r="QGA3" s="74"/>
      <c r="QGB3" s="74"/>
      <c r="QGC3" s="74"/>
      <c r="QGD3" s="74"/>
      <c r="QGE3" s="74"/>
      <c r="QGF3" s="74"/>
      <c r="QGG3" s="74"/>
      <c r="QGH3" s="74"/>
      <c r="QGI3" s="74"/>
      <c r="QGJ3" s="74"/>
      <c r="QGK3" s="74"/>
      <c r="QGL3" s="74"/>
      <c r="QGM3" s="74"/>
      <c r="QGN3" s="74"/>
      <c r="QGO3" s="74"/>
      <c r="QGP3" s="74"/>
      <c r="QGQ3" s="74"/>
      <c r="QGR3" s="74"/>
      <c r="QGS3" s="74"/>
      <c r="QGT3" s="74"/>
      <c r="QGU3" s="74"/>
      <c r="QGV3" s="74"/>
      <c r="QGW3" s="74"/>
      <c r="QGX3" s="74"/>
      <c r="QGY3" s="74"/>
      <c r="QGZ3" s="74"/>
      <c r="QHA3" s="74"/>
      <c r="QHB3" s="74"/>
      <c r="QHC3" s="74"/>
      <c r="QHD3" s="74"/>
      <c r="QHE3" s="74"/>
      <c r="QHF3" s="74"/>
      <c r="QHG3" s="74"/>
      <c r="QHH3" s="74"/>
      <c r="QHI3" s="74"/>
      <c r="QHJ3" s="74"/>
      <c r="QHK3" s="74"/>
      <c r="QHL3" s="74"/>
      <c r="QHM3" s="74"/>
      <c r="QHN3" s="74"/>
      <c r="QHO3" s="74"/>
      <c r="QHP3" s="74"/>
      <c r="QHQ3" s="74"/>
      <c r="QHR3" s="74"/>
      <c r="QHS3" s="74"/>
      <c r="QHT3" s="74"/>
      <c r="QHU3" s="74"/>
      <c r="QHV3" s="74"/>
      <c r="QHW3" s="74"/>
      <c r="QHX3" s="74"/>
      <c r="QHY3" s="74"/>
      <c r="QHZ3" s="74"/>
      <c r="QIA3" s="74"/>
      <c r="QIB3" s="74"/>
      <c r="QIC3" s="74"/>
      <c r="QID3" s="74"/>
      <c r="QIE3" s="74"/>
      <c r="QIF3" s="74"/>
      <c r="QIG3" s="74"/>
      <c r="QIH3" s="74"/>
      <c r="QII3" s="74"/>
      <c r="QIJ3" s="74"/>
      <c r="QIK3" s="74"/>
      <c r="QIL3" s="74"/>
      <c r="QIM3" s="74"/>
      <c r="QIN3" s="74"/>
      <c r="QIO3" s="74"/>
      <c r="QIP3" s="74"/>
      <c r="QIQ3" s="74"/>
      <c r="QIR3" s="74"/>
      <c r="QIS3" s="74"/>
      <c r="QIT3" s="74"/>
      <c r="QIU3" s="74"/>
      <c r="QIV3" s="74"/>
      <c r="QIW3" s="74"/>
      <c r="QIX3" s="74"/>
      <c r="QIY3" s="74"/>
      <c r="QIZ3" s="74"/>
      <c r="QJA3" s="74"/>
      <c r="QJB3" s="74"/>
      <c r="QJC3" s="74"/>
      <c r="QJD3" s="74"/>
      <c r="QJE3" s="74"/>
      <c r="QJF3" s="74"/>
      <c r="QJG3" s="74"/>
      <c r="QJH3" s="74"/>
      <c r="QJI3" s="74"/>
      <c r="QJJ3" s="74"/>
      <c r="QJK3" s="74"/>
      <c r="QJL3" s="74"/>
      <c r="QJM3" s="74"/>
      <c r="QJN3" s="74"/>
      <c r="QJO3" s="74"/>
      <c r="QJP3" s="74"/>
      <c r="QJQ3" s="74"/>
      <c r="QJR3" s="74"/>
      <c r="QJS3" s="74"/>
      <c r="QJT3" s="74"/>
      <c r="QJU3" s="74"/>
      <c r="QJV3" s="74"/>
      <c r="QJW3" s="74"/>
      <c r="QJX3" s="74"/>
      <c r="QJY3" s="74"/>
      <c r="QJZ3" s="74"/>
      <c r="QKA3" s="74"/>
      <c r="QKB3" s="74"/>
      <c r="QKC3" s="74"/>
      <c r="QKD3" s="74"/>
      <c r="QKE3" s="74"/>
      <c r="QKF3" s="74"/>
      <c r="QKG3" s="74"/>
      <c r="QKH3" s="74"/>
      <c r="QKI3" s="74"/>
      <c r="QKJ3" s="74"/>
      <c r="QKK3" s="74"/>
      <c r="QKL3" s="74"/>
      <c r="QKM3" s="74"/>
      <c r="QKN3" s="74"/>
      <c r="QKO3" s="74"/>
      <c r="QKP3" s="74"/>
      <c r="QKQ3" s="74"/>
      <c r="QKR3" s="74"/>
      <c r="QKS3" s="74"/>
      <c r="QKT3" s="74"/>
      <c r="QKU3" s="74"/>
      <c r="QKV3" s="74"/>
      <c r="QKW3" s="74"/>
      <c r="QKX3" s="74"/>
      <c r="QKY3" s="74"/>
      <c r="QKZ3" s="74"/>
      <c r="QLA3" s="74"/>
      <c r="QLB3" s="74"/>
      <c r="QLC3" s="74"/>
      <c r="QLD3" s="74"/>
      <c r="QLE3" s="74"/>
      <c r="QLF3" s="74"/>
      <c r="QLG3" s="74"/>
      <c r="QLH3" s="74"/>
      <c r="QLI3" s="74"/>
      <c r="QLJ3" s="74"/>
      <c r="QLK3" s="74"/>
      <c r="QLL3" s="74"/>
      <c r="QLM3" s="74"/>
      <c r="QLN3" s="74"/>
      <c r="QLO3" s="74"/>
      <c r="QLP3" s="74"/>
      <c r="QLQ3" s="74"/>
      <c r="QLR3" s="74"/>
      <c r="QLS3" s="74"/>
      <c r="QLT3" s="74"/>
      <c r="QLU3" s="74"/>
      <c r="QLV3" s="74"/>
      <c r="QLW3" s="74"/>
      <c r="QLX3" s="74"/>
      <c r="QLY3" s="74"/>
      <c r="QLZ3" s="74"/>
      <c r="QMA3" s="74"/>
      <c r="QMB3" s="74"/>
      <c r="QMC3" s="74"/>
      <c r="QMD3" s="74"/>
      <c r="QME3" s="74"/>
      <c r="QMF3" s="74"/>
      <c r="QMG3" s="74"/>
      <c r="QMH3" s="74"/>
      <c r="QMI3" s="74"/>
      <c r="QMJ3" s="74"/>
      <c r="QMK3" s="74"/>
      <c r="QML3" s="74"/>
      <c r="QMM3" s="74"/>
      <c r="QMN3" s="74"/>
      <c r="QMO3" s="74"/>
      <c r="QMP3" s="74"/>
      <c r="QMQ3" s="74"/>
      <c r="QMR3" s="74"/>
      <c r="QMS3" s="74"/>
      <c r="QMT3" s="74"/>
      <c r="QMU3" s="74"/>
      <c r="QMV3" s="74"/>
      <c r="QMW3" s="74"/>
      <c r="QMX3" s="74"/>
      <c r="QMY3" s="74"/>
      <c r="QMZ3" s="74"/>
      <c r="QNA3" s="74"/>
      <c r="QNB3" s="74"/>
      <c r="QNC3" s="74"/>
      <c r="QND3" s="74"/>
      <c r="QNE3" s="74"/>
      <c r="QNF3" s="74"/>
      <c r="QNG3" s="74"/>
      <c r="QNH3" s="74"/>
      <c r="QNI3" s="74"/>
      <c r="QNJ3" s="74"/>
      <c r="QNK3" s="74"/>
      <c r="QNL3" s="74"/>
      <c r="QNM3" s="74"/>
      <c r="QNN3" s="74"/>
      <c r="QNO3" s="74"/>
      <c r="QNP3" s="74"/>
      <c r="QNQ3" s="74"/>
      <c r="QNR3" s="74"/>
      <c r="QNS3" s="74"/>
      <c r="QNT3" s="74"/>
      <c r="QNU3" s="74"/>
      <c r="QNV3" s="74"/>
      <c r="QNW3" s="74"/>
      <c r="QNX3" s="74"/>
      <c r="QNY3" s="74"/>
      <c r="QNZ3" s="74"/>
      <c r="QOA3" s="74"/>
      <c r="QOB3" s="74"/>
      <c r="QOC3" s="74"/>
      <c r="QOD3" s="74"/>
      <c r="QOE3" s="74"/>
      <c r="QOF3" s="74"/>
      <c r="QOG3" s="74"/>
      <c r="QOH3" s="74"/>
      <c r="QOI3" s="74"/>
      <c r="QOJ3" s="74"/>
      <c r="QOK3" s="74"/>
      <c r="QOL3" s="74"/>
      <c r="QOM3" s="74"/>
      <c r="QON3" s="74"/>
      <c r="QOO3" s="74"/>
      <c r="QOP3" s="74"/>
      <c r="QOQ3" s="74"/>
      <c r="QOR3" s="74"/>
      <c r="QOS3" s="74"/>
      <c r="QOT3" s="74"/>
      <c r="QOU3" s="74"/>
      <c r="QOV3" s="74"/>
      <c r="QOW3" s="74"/>
      <c r="QOX3" s="74"/>
      <c r="QOY3" s="74"/>
      <c r="QOZ3" s="74"/>
      <c r="QPA3" s="74"/>
      <c r="QPB3" s="74"/>
      <c r="QPC3" s="74"/>
      <c r="QPD3" s="74"/>
      <c r="QPE3" s="74"/>
      <c r="QPF3" s="74"/>
      <c r="QPG3" s="74"/>
      <c r="QPH3" s="74"/>
      <c r="QPI3" s="74"/>
      <c r="QPJ3" s="74"/>
      <c r="QPK3" s="74"/>
      <c r="QPL3" s="74"/>
      <c r="QPM3" s="74"/>
      <c r="QPN3" s="74"/>
      <c r="QPO3" s="74"/>
      <c r="QPP3" s="74"/>
      <c r="QPQ3" s="74"/>
      <c r="QPR3" s="74"/>
      <c r="QPS3" s="74"/>
      <c r="QPT3" s="74"/>
      <c r="QPU3" s="74"/>
      <c r="QPV3" s="74"/>
      <c r="QPW3" s="74"/>
      <c r="QPX3" s="74"/>
      <c r="QPY3" s="74"/>
      <c r="QPZ3" s="74"/>
      <c r="QQA3" s="74"/>
      <c r="QQB3" s="74"/>
      <c r="QQC3" s="74"/>
      <c r="QQD3" s="74"/>
      <c r="QQE3" s="74"/>
      <c r="QQF3" s="74"/>
      <c r="QQG3" s="74"/>
      <c r="QQH3" s="74"/>
      <c r="QQI3" s="74"/>
      <c r="QQJ3" s="74"/>
      <c r="QQK3" s="74"/>
      <c r="QQL3" s="74"/>
      <c r="QQM3" s="74"/>
      <c r="QQN3" s="74"/>
      <c r="QQO3" s="74"/>
      <c r="QQP3" s="74"/>
      <c r="QQQ3" s="74"/>
      <c r="QQR3" s="74"/>
      <c r="QQS3" s="74"/>
      <c r="QQT3" s="74"/>
      <c r="QQU3" s="74"/>
      <c r="QQV3" s="74"/>
      <c r="QQW3" s="74"/>
      <c r="QQX3" s="74"/>
      <c r="QQY3" s="74"/>
      <c r="QQZ3" s="74"/>
      <c r="QRA3" s="74"/>
      <c r="QRB3" s="74"/>
      <c r="QRC3" s="74"/>
      <c r="QRD3" s="74"/>
      <c r="QRE3" s="74"/>
      <c r="QRF3" s="74"/>
      <c r="QRG3" s="74"/>
      <c r="QRH3" s="74"/>
      <c r="QRI3" s="74"/>
      <c r="QRJ3" s="74"/>
      <c r="QRK3" s="74"/>
      <c r="QRL3" s="74"/>
      <c r="QRM3" s="74"/>
      <c r="QRN3" s="74"/>
      <c r="QRO3" s="74"/>
      <c r="QRP3" s="74"/>
      <c r="QRQ3" s="74"/>
      <c r="QRR3" s="74"/>
      <c r="QRS3" s="74"/>
      <c r="QRT3" s="74"/>
      <c r="QRU3" s="74"/>
      <c r="QRV3" s="74"/>
      <c r="QRW3" s="74"/>
      <c r="QRX3" s="74"/>
      <c r="QRY3" s="74"/>
      <c r="QRZ3" s="74"/>
      <c r="QSA3" s="74"/>
      <c r="QSB3" s="74"/>
      <c r="QSC3" s="74"/>
      <c r="QSD3" s="74"/>
      <c r="QSE3" s="74"/>
      <c r="QSF3" s="74"/>
      <c r="QSG3" s="74"/>
      <c r="QSH3" s="74"/>
      <c r="QSI3" s="74"/>
      <c r="QSJ3" s="74"/>
      <c r="QSK3" s="74"/>
      <c r="QSL3" s="74"/>
      <c r="QSM3" s="74"/>
      <c r="QSN3" s="74"/>
      <c r="QSO3" s="74"/>
      <c r="QSP3" s="74"/>
      <c r="QSQ3" s="74"/>
      <c r="QSR3" s="74"/>
      <c r="QSS3" s="74"/>
      <c r="QST3" s="74"/>
      <c r="QSU3" s="74"/>
      <c r="QSV3" s="74"/>
      <c r="QSW3" s="74"/>
      <c r="QSX3" s="74"/>
      <c r="QSY3" s="74"/>
      <c r="QSZ3" s="74"/>
      <c r="QTA3" s="74"/>
      <c r="QTB3" s="74"/>
      <c r="QTC3" s="74"/>
      <c r="QTD3" s="74"/>
      <c r="QTE3" s="74"/>
      <c r="QTF3" s="74"/>
      <c r="QTG3" s="74"/>
      <c r="QTH3" s="74"/>
      <c r="QTI3" s="74"/>
      <c r="QTJ3" s="74"/>
      <c r="QTK3" s="74"/>
      <c r="QTL3" s="74"/>
      <c r="QTM3" s="74"/>
      <c r="QTN3" s="74"/>
      <c r="QTO3" s="74"/>
      <c r="QTP3" s="74"/>
      <c r="QTQ3" s="74"/>
      <c r="QTR3" s="74"/>
      <c r="QTS3" s="74"/>
      <c r="QTT3" s="74"/>
      <c r="QTU3" s="74"/>
      <c r="QTV3" s="74"/>
      <c r="QTW3" s="74"/>
      <c r="QTX3" s="74"/>
      <c r="QTY3" s="74"/>
      <c r="QTZ3" s="74"/>
      <c r="QUA3" s="74"/>
      <c r="QUB3" s="74"/>
      <c r="QUC3" s="74"/>
      <c r="QUD3" s="74"/>
      <c r="QUE3" s="74"/>
      <c r="QUF3" s="74"/>
      <c r="QUG3" s="74"/>
      <c r="QUH3" s="74"/>
      <c r="QUI3" s="74"/>
      <c r="QUJ3" s="74"/>
      <c r="QUK3" s="74"/>
      <c r="QUL3" s="74"/>
      <c r="QUM3" s="74"/>
      <c r="QUN3" s="74"/>
      <c r="QUO3" s="74"/>
      <c r="QUP3" s="74"/>
      <c r="QUQ3" s="74"/>
      <c r="QUR3" s="74"/>
      <c r="QUS3" s="74"/>
      <c r="QUT3" s="74"/>
      <c r="QUU3" s="74"/>
      <c r="QUV3" s="74"/>
      <c r="QUW3" s="74"/>
      <c r="QUX3" s="74"/>
      <c r="QUY3" s="74"/>
      <c r="QUZ3" s="74"/>
      <c r="QVA3" s="74"/>
      <c r="QVB3" s="74"/>
      <c r="QVC3" s="74"/>
      <c r="QVD3" s="74"/>
      <c r="QVE3" s="74"/>
      <c r="QVF3" s="74"/>
      <c r="QVG3" s="74"/>
      <c r="QVH3" s="74"/>
      <c r="QVI3" s="74"/>
      <c r="QVJ3" s="74"/>
      <c r="QVK3" s="74"/>
      <c r="QVL3" s="74"/>
      <c r="QVM3" s="74"/>
      <c r="QVN3" s="74"/>
      <c r="QVO3" s="74"/>
      <c r="QVP3" s="74"/>
      <c r="QVQ3" s="74"/>
      <c r="QVR3" s="74"/>
      <c r="QVS3" s="74"/>
      <c r="QVT3" s="74"/>
      <c r="QVU3" s="74"/>
      <c r="QVV3" s="74"/>
      <c r="QVW3" s="74"/>
      <c r="QVX3" s="74"/>
      <c r="QVY3" s="74"/>
      <c r="QVZ3" s="74"/>
      <c r="QWA3" s="74"/>
      <c r="QWB3" s="74"/>
      <c r="QWC3" s="74"/>
      <c r="QWD3" s="74"/>
      <c r="QWE3" s="74"/>
      <c r="QWF3" s="74"/>
      <c r="QWG3" s="74"/>
      <c r="QWH3" s="74"/>
      <c r="QWI3" s="74"/>
      <c r="QWJ3" s="74"/>
      <c r="QWK3" s="74"/>
      <c r="QWL3" s="74"/>
      <c r="QWM3" s="74"/>
      <c r="QWN3" s="74"/>
      <c r="QWO3" s="74"/>
      <c r="QWP3" s="74"/>
      <c r="QWQ3" s="74"/>
      <c r="QWR3" s="74"/>
      <c r="QWS3" s="74"/>
      <c r="QWT3" s="74"/>
      <c r="QWU3" s="74"/>
      <c r="QWV3" s="74"/>
      <c r="QWW3" s="74"/>
      <c r="QWX3" s="74"/>
      <c r="QWY3" s="74"/>
      <c r="QWZ3" s="74"/>
      <c r="QXA3" s="74"/>
      <c r="QXB3" s="74"/>
      <c r="QXC3" s="74"/>
      <c r="QXD3" s="74"/>
      <c r="QXE3" s="74"/>
      <c r="QXF3" s="74"/>
      <c r="QXG3" s="74"/>
      <c r="QXH3" s="74"/>
      <c r="QXI3" s="74"/>
      <c r="QXJ3" s="74"/>
      <c r="QXK3" s="74"/>
      <c r="QXL3" s="74"/>
      <c r="QXM3" s="74"/>
      <c r="QXN3" s="74"/>
      <c r="QXO3" s="74"/>
      <c r="QXP3" s="74"/>
      <c r="QXQ3" s="74"/>
      <c r="QXR3" s="74"/>
      <c r="QXS3" s="74"/>
      <c r="QXT3" s="74"/>
      <c r="QXU3" s="74"/>
      <c r="QXV3" s="74"/>
      <c r="QXW3" s="74"/>
      <c r="QXX3" s="74"/>
      <c r="QXY3" s="74"/>
      <c r="QXZ3" s="74"/>
      <c r="QYA3" s="74"/>
      <c r="QYB3" s="74"/>
      <c r="QYC3" s="74"/>
      <c r="QYD3" s="74"/>
      <c r="QYE3" s="74"/>
      <c r="QYF3" s="74"/>
      <c r="QYG3" s="74"/>
      <c r="QYH3" s="74"/>
      <c r="QYI3" s="74"/>
      <c r="QYJ3" s="74"/>
      <c r="QYK3" s="74"/>
      <c r="QYL3" s="74"/>
      <c r="QYM3" s="74"/>
      <c r="QYN3" s="74"/>
      <c r="QYO3" s="74"/>
      <c r="QYP3" s="74"/>
      <c r="QYQ3" s="74"/>
      <c r="QYR3" s="74"/>
      <c r="QYS3" s="74"/>
      <c r="QYT3" s="74"/>
      <c r="QYU3" s="74"/>
      <c r="QYV3" s="74"/>
      <c r="QYW3" s="74"/>
      <c r="QYX3" s="74"/>
      <c r="QYY3" s="74"/>
      <c r="QYZ3" s="74"/>
      <c r="QZA3" s="74"/>
      <c r="QZB3" s="74"/>
      <c r="QZC3" s="74"/>
      <c r="QZD3" s="74"/>
      <c r="QZE3" s="74"/>
      <c r="QZF3" s="74"/>
      <c r="QZG3" s="74"/>
      <c r="QZH3" s="74"/>
      <c r="QZI3" s="74"/>
      <c r="QZJ3" s="74"/>
      <c r="QZK3" s="74"/>
      <c r="QZL3" s="74"/>
      <c r="QZM3" s="74"/>
      <c r="QZN3" s="74"/>
      <c r="QZO3" s="74"/>
      <c r="QZP3" s="74"/>
      <c r="QZQ3" s="74"/>
      <c r="QZR3" s="74"/>
      <c r="QZS3" s="74"/>
      <c r="QZT3" s="74"/>
      <c r="QZU3" s="74"/>
      <c r="QZV3" s="74"/>
      <c r="QZW3" s="74"/>
      <c r="QZX3" s="74"/>
      <c r="QZY3" s="74"/>
      <c r="QZZ3" s="74"/>
      <c r="RAA3" s="74"/>
      <c r="RAB3" s="74"/>
      <c r="RAC3" s="74"/>
      <c r="RAD3" s="74"/>
      <c r="RAE3" s="74"/>
      <c r="RAF3" s="74"/>
      <c r="RAG3" s="74"/>
      <c r="RAH3" s="74"/>
      <c r="RAI3" s="74"/>
      <c r="RAJ3" s="74"/>
      <c r="RAK3" s="74"/>
      <c r="RAL3" s="74"/>
      <c r="RAM3" s="74"/>
      <c r="RAN3" s="74"/>
      <c r="RAO3" s="74"/>
      <c r="RAP3" s="74"/>
      <c r="RAQ3" s="74"/>
      <c r="RAR3" s="74"/>
      <c r="RAS3" s="74"/>
      <c r="RAT3" s="74"/>
      <c r="RAU3" s="74"/>
      <c r="RAV3" s="74"/>
      <c r="RAW3" s="74"/>
      <c r="RAX3" s="74"/>
      <c r="RAY3" s="74"/>
      <c r="RAZ3" s="74"/>
      <c r="RBA3" s="74"/>
      <c r="RBB3" s="74"/>
      <c r="RBC3" s="74"/>
      <c r="RBD3" s="74"/>
      <c r="RBE3" s="74"/>
      <c r="RBF3" s="74"/>
      <c r="RBG3" s="74"/>
      <c r="RBH3" s="74"/>
      <c r="RBI3" s="74"/>
      <c r="RBJ3" s="74"/>
      <c r="RBK3" s="74"/>
      <c r="RBL3" s="74"/>
      <c r="RBM3" s="74"/>
      <c r="RBN3" s="74"/>
      <c r="RBO3" s="74"/>
      <c r="RBP3" s="74"/>
      <c r="RBQ3" s="74"/>
      <c r="RBR3" s="74"/>
      <c r="RBS3" s="74"/>
      <c r="RBT3" s="74"/>
      <c r="RBU3" s="74"/>
      <c r="RBV3" s="74"/>
      <c r="RBW3" s="74"/>
      <c r="RBX3" s="74"/>
      <c r="RBY3" s="74"/>
      <c r="RBZ3" s="74"/>
      <c r="RCA3" s="74"/>
      <c r="RCB3" s="74"/>
      <c r="RCC3" s="74"/>
      <c r="RCD3" s="74"/>
      <c r="RCE3" s="74"/>
      <c r="RCF3" s="74"/>
      <c r="RCG3" s="74"/>
      <c r="RCH3" s="74"/>
      <c r="RCI3" s="74"/>
      <c r="RCJ3" s="74"/>
      <c r="RCK3" s="74"/>
      <c r="RCL3" s="74"/>
      <c r="RCM3" s="74"/>
      <c r="RCN3" s="74"/>
      <c r="RCO3" s="74"/>
      <c r="RCP3" s="74"/>
      <c r="RCQ3" s="74"/>
      <c r="RCR3" s="74"/>
      <c r="RCS3" s="74"/>
      <c r="RCT3" s="74"/>
      <c r="RCU3" s="74"/>
      <c r="RCV3" s="74"/>
      <c r="RCW3" s="74"/>
      <c r="RCX3" s="74"/>
      <c r="RCY3" s="74"/>
      <c r="RCZ3" s="74"/>
      <c r="RDA3" s="74"/>
      <c r="RDB3" s="74"/>
      <c r="RDC3" s="74"/>
      <c r="RDD3" s="74"/>
      <c r="RDE3" s="74"/>
      <c r="RDF3" s="74"/>
      <c r="RDG3" s="74"/>
      <c r="RDH3" s="74"/>
      <c r="RDI3" s="74"/>
      <c r="RDJ3" s="74"/>
      <c r="RDK3" s="74"/>
      <c r="RDL3" s="74"/>
      <c r="RDM3" s="74"/>
      <c r="RDN3" s="74"/>
      <c r="RDO3" s="74"/>
      <c r="RDP3" s="74"/>
      <c r="RDQ3" s="74"/>
      <c r="RDR3" s="74"/>
      <c r="RDS3" s="74"/>
      <c r="RDT3" s="74"/>
      <c r="RDU3" s="74"/>
      <c r="RDV3" s="74"/>
      <c r="RDW3" s="74"/>
      <c r="RDX3" s="74"/>
      <c r="RDY3" s="74"/>
      <c r="RDZ3" s="74"/>
      <c r="REA3" s="74"/>
      <c r="REB3" s="74"/>
      <c r="REC3" s="74"/>
      <c r="RED3" s="74"/>
      <c r="REE3" s="74"/>
      <c r="REF3" s="74"/>
      <c r="REG3" s="74"/>
      <c r="REH3" s="74"/>
      <c r="REI3" s="74"/>
      <c r="REJ3" s="74"/>
      <c r="REK3" s="74"/>
      <c r="REL3" s="74"/>
      <c r="REM3" s="74"/>
      <c r="REN3" s="74"/>
      <c r="REO3" s="74"/>
      <c r="REP3" s="74"/>
      <c r="REQ3" s="74"/>
      <c r="RER3" s="74"/>
      <c r="RES3" s="74"/>
      <c r="RET3" s="74"/>
      <c r="REU3" s="74"/>
      <c r="REV3" s="74"/>
      <c r="REW3" s="74"/>
      <c r="REX3" s="74"/>
      <c r="REY3" s="74"/>
      <c r="REZ3" s="74"/>
      <c r="RFA3" s="74"/>
      <c r="RFB3" s="74"/>
      <c r="RFC3" s="74"/>
      <c r="RFD3" s="74"/>
      <c r="RFE3" s="74"/>
      <c r="RFF3" s="74"/>
      <c r="RFG3" s="74"/>
      <c r="RFH3" s="74"/>
      <c r="RFI3" s="74"/>
      <c r="RFJ3" s="74"/>
      <c r="RFK3" s="74"/>
      <c r="RFL3" s="74"/>
      <c r="RFM3" s="74"/>
      <c r="RFN3" s="74"/>
      <c r="RFO3" s="74"/>
      <c r="RFP3" s="74"/>
      <c r="RFQ3" s="74"/>
      <c r="RFR3" s="74"/>
      <c r="RFS3" s="74"/>
      <c r="RFT3" s="74"/>
      <c r="RFU3" s="74"/>
      <c r="RFV3" s="74"/>
      <c r="RFW3" s="74"/>
      <c r="RFX3" s="74"/>
      <c r="RFY3" s="74"/>
      <c r="RFZ3" s="74"/>
      <c r="RGA3" s="74"/>
      <c r="RGB3" s="74"/>
      <c r="RGC3" s="74"/>
      <c r="RGD3" s="74"/>
      <c r="RGE3" s="74"/>
      <c r="RGF3" s="74"/>
      <c r="RGG3" s="74"/>
      <c r="RGH3" s="74"/>
      <c r="RGI3" s="74"/>
      <c r="RGJ3" s="74"/>
      <c r="RGK3" s="74"/>
      <c r="RGL3" s="74"/>
      <c r="RGM3" s="74"/>
      <c r="RGN3" s="74"/>
      <c r="RGO3" s="74"/>
      <c r="RGP3" s="74"/>
      <c r="RGQ3" s="74"/>
      <c r="RGR3" s="74"/>
      <c r="RGS3" s="74"/>
      <c r="RGT3" s="74"/>
      <c r="RGU3" s="74"/>
      <c r="RGV3" s="74"/>
      <c r="RGW3" s="74"/>
      <c r="RGX3" s="74"/>
      <c r="RGY3" s="74"/>
      <c r="RGZ3" s="74"/>
      <c r="RHA3" s="74"/>
      <c r="RHB3" s="74"/>
      <c r="RHC3" s="74"/>
      <c r="RHD3" s="74"/>
      <c r="RHE3" s="74"/>
      <c r="RHF3" s="74"/>
      <c r="RHG3" s="74"/>
      <c r="RHH3" s="74"/>
      <c r="RHI3" s="74"/>
      <c r="RHJ3" s="74"/>
      <c r="RHK3" s="74"/>
      <c r="RHL3" s="74"/>
      <c r="RHM3" s="74"/>
      <c r="RHN3" s="74"/>
      <c r="RHO3" s="74"/>
      <c r="RHP3" s="74"/>
      <c r="RHQ3" s="74"/>
      <c r="RHR3" s="74"/>
      <c r="RHS3" s="74"/>
      <c r="RHT3" s="74"/>
      <c r="RHU3" s="74"/>
      <c r="RHV3" s="74"/>
      <c r="RHW3" s="74"/>
      <c r="RHX3" s="74"/>
      <c r="RHY3" s="74"/>
      <c r="RHZ3" s="74"/>
      <c r="RIA3" s="74"/>
      <c r="RIB3" s="74"/>
      <c r="RIC3" s="74"/>
      <c r="RID3" s="74"/>
      <c r="RIE3" s="74"/>
      <c r="RIF3" s="74"/>
      <c r="RIG3" s="74"/>
      <c r="RIH3" s="74"/>
      <c r="RII3" s="74"/>
      <c r="RIJ3" s="74"/>
      <c r="RIK3" s="74"/>
      <c r="RIL3" s="74"/>
      <c r="RIM3" s="74"/>
      <c r="RIN3" s="74"/>
      <c r="RIO3" s="74"/>
      <c r="RIP3" s="74"/>
      <c r="RIQ3" s="74"/>
      <c r="RIR3" s="74"/>
      <c r="RIS3" s="74"/>
      <c r="RIT3" s="74"/>
      <c r="RIU3" s="74"/>
      <c r="RIV3" s="74"/>
      <c r="RIW3" s="74"/>
      <c r="RIX3" s="74"/>
      <c r="RIY3" s="74"/>
      <c r="RIZ3" s="74"/>
      <c r="RJA3" s="74"/>
      <c r="RJB3" s="74"/>
      <c r="RJC3" s="74"/>
      <c r="RJD3" s="74"/>
      <c r="RJE3" s="74"/>
      <c r="RJF3" s="74"/>
      <c r="RJG3" s="74"/>
      <c r="RJH3" s="74"/>
      <c r="RJI3" s="74"/>
      <c r="RJJ3" s="74"/>
      <c r="RJK3" s="74"/>
      <c r="RJL3" s="74"/>
      <c r="RJM3" s="74"/>
      <c r="RJN3" s="74"/>
      <c r="RJO3" s="74"/>
      <c r="RJP3" s="74"/>
      <c r="RJQ3" s="74"/>
      <c r="RJR3" s="74"/>
      <c r="RJS3" s="74"/>
      <c r="RJT3" s="74"/>
      <c r="RJU3" s="74"/>
      <c r="RJV3" s="74"/>
      <c r="RJW3" s="74"/>
      <c r="RJX3" s="74"/>
      <c r="RJY3" s="74"/>
      <c r="RJZ3" s="74"/>
      <c r="RKA3" s="74"/>
      <c r="RKB3" s="74"/>
      <c r="RKC3" s="74"/>
      <c r="RKD3" s="74"/>
      <c r="RKE3" s="74"/>
      <c r="RKF3" s="74"/>
      <c r="RKG3" s="74"/>
      <c r="RKH3" s="74"/>
      <c r="RKI3" s="74"/>
      <c r="RKJ3" s="74"/>
      <c r="RKK3" s="74"/>
      <c r="RKL3" s="74"/>
      <c r="RKM3" s="74"/>
      <c r="RKN3" s="74"/>
      <c r="RKO3" s="74"/>
      <c r="RKP3" s="74"/>
      <c r="RKQ3" s="74"/>
      <c r="RKR3" s="74"/>
      <c r="RKS3" s="74"/>
      <c r="RKT3" s="74"/>
      <c r="RKU3" s="74"/>
      <c r="RKV3" s="74"/>
      <c r="RKW3" s="74"/>
      <c r="RKX3" s="74"/>
      <c r="RKY3" s="74"/>
      <c r="RKZ3" s="74"/>
      <c r="RLA3" s="74"/>
      <c r="RLB3" s="74"/>
      <c r="RLC3" s="74"/>
      <c r="RLD3" s="74"/>
      <c r="RLE3" s="74"/>
      <c r="RLF3" s="74"/>
      <c r="RLG3" s="74"/>
      <c r="RLH3" s="74"/>
      <c r="RLI3" s="74"/>
      <c r="RLJ3" s="74"/>
      <c r="RLK3" s="74"/>
      <c r="RLL3" s="74"/>
      <c r="RLM3" s="74"/>
      <c r="RLN3" s="74"/>
      <c r="RLO3" s="74"/>
      <c r="RLP3" s="74"/>
      <c r="RLQ3" s="74"/>
      <c r="RLR3" s="74"/>
      <c r="RLS3" s="74"/>
      <c r="RLT3" s="74"/>
      <c r="RLU3" s="74"/>
      <c r="RLV3" s="74"/>
      <c r="RLW3" s="74"/>
      <c r="RLX3" s="74"/>
      <c r="RLY3" s="74"/>
      <c r="RLZ3" s="74"/>
      <c r="RMA3" s="74"/>
      <c r="RMB3" s="74"/>
      <c r="RMC3" s="74"/>
      <c r="RMD3" s="74"/>
      <c r="RME3" s="74"/>
      <c r="RMF3" s="74"/>
      <c r="RMG3" s="74"/>
      <c r="RMH3" s="74"/>
      <c r="RMI3" s="74"/>
      <c r="RMJ3" s="74"/>
      <c r="RMK3" s="74"/>
      <c r="RML3" s="74"/>
      <c r="RMM3" s="74"/>
      <c r="RMN3" s="74"/>
      <c r="RMO3" s="74"/>
      <c r="RMP3" s="74"/>
      <c r="RMQ3" s="74"/>
      <c r="RMR3" s="74"/>
      <c r="RMS3" s="74"/>
      <c r="RMT3" s="74"/>
      <c r="RMU3" s="74"/>
      <c r="RMV3" s="74"/>
      <c r="RMW3" s="74"/>
      <c r="RMX3" s="74"/>
      <c r="RMY3" s="74"/>
      <c r="RMZ3" s="74"/>
      <c r="RNA3" s="74"/>
      <c r="RNB3" s="74"/>
      <c r="RNC3" s="74"/>
      <c r="RND3" s="74"/>
      <c r="RNE3" s="74"/>
      <c r="RNF3" s="74"/>
      <c r="RNG3" s="74"/>
      <c r="RNH3" s="74"/>
      <c r="RNI3" s="74"/>
      <c r="RNJ3" s="74"/>
      <c r="RNK3" s="74"/>
      <c r="RNL3" s="74"/>
      <c r="RNM3" s="74"/>
      <c r="RNN3" s="74"/>
      <c r="RNO3" s="74"/>
      <c r="RNP3" s="74"/>
      <c r="RNQ3" s="74"/>
      <c r="RNR3" s="74"/>
      <c r="RNS3" s="74"/>
      <c r="RNT3" s="74"/>
      <c r="RNU3" s="74"/>
      <c r="RNV3" s="74"/>
      <c r="RNW3" s="74"/>
      <c r="RNX3" s="74"/>
      <c r="RNY3" s="74"/>
      <c r="RNZ3" s="74"/>
      <c r="ROA3" s="74"/>
      <c r="ROB3" s="74"/>
      <c r="ROC3" s="74"/>
      <c r="ROD3" s="74"/>
      <c r="ROE3" s="74"/>
      <c r="ROF3" s="74"/>
      <c r="ROG3" s="74"/>
      <c r="ROH3" s="74"/>
      <c r="ROI3" s="74"/>
      <c r="ROJ3" s="74"/>
      <c r="ROK3" s="74"/>
      <c r="ROL3" s="74"/>
      <c r="ROM3" s="74"/>
      <c r="RON3" s="74"/>
      <c r="ROO3" s="74"/>
      <c r="ROP3" s="74"/>
      <c r="ROQ3" s="74"/>
      <c r="ROR3" s="74"/>
      <c r="ROS3" s="74"/>
      <c r="ROT3" s="74"/>
      <c r="ROU3" s="74"/>
      <c r="ROV3" s="74"/>
      <c r="ROW3" s="74"/>
      <c r="ROX3" s="74"/>
      <c r="ROY3" s="74"/>
      <c r="ROZ3" s="74"/>
      <c r="RPA3" s="74"/>
      <c r="RPB3" s="74"/>
      <c r="RPC3" s="74"/>
      <c r="RPD3" s="74"/>
      <c r="RPE3" s="74"/>
      <c r="RPF3" s="74"/>
      <c r="RPG3" s="74"/>
      <c r="RPH3" s="74"/>
      <c r="RPI3" s="74"/>
      <c r="RPJ3" s="74"/>
      <c r="RPK3" s="74"/>
      <c r="RPL3" s="74"/>
      <c r="RPM3" s="74"/>
      <c r="RPN3" s="74"/>
      <c r="RPO3" s="74"/>
      <c r="RPP3" s="74"/>
      <c r="RPQ3" s="74"/>
      <c r="RPR3" s="74"/>
      <c r="RPS3" s="74"/>
      <c r="RPT3" s="74"/>
      <c r="RPU3" s="74"/>
      <c r="RPV3" s="74"/>
      <c r="RPW3" s="74"/>
      <c r="RPX3" s="74"/>
      <c r="RPY3" s="74"/>
      <c r="RPZ3" s="74"/>
      <c r="RQA3" s="74"/>
      <c r="RQB3" s="74"/>
      <c r="RQC3" s="74"/>
      <c r="RQD3" s="74"/>
      <c r="RQE3" s="74"/>
      <c r="RQF3" s="74"/>
      <c r="RQG3" s="74"/>
      <c r="RQH3" s="74"/>
      <c r="RQI3" s="74"/>
      <c r="RQJ3" s="74"/>
      <c r="RQK3" s="74"/>
      <c r="RQL3" s="74"/>
      <c r="RQM3" s="74"/>
      <c r="RQN3" s="74"/>
      <c r="RQO3" s="74"/>
      <c r="RQP3" s="74"/>
      <c r="RQQ3" s="74"/>
      <c r="RQR3" s="74"/>
      <c r="RQS3" s="74"/>
      <c r="RQT3" s="74"/>
      <c r="RQU3" s="74"/>
      <c r="RQV3" s="74"/>
      <c r="RQW3" s="74"/>
      <c r="RQX3" s="74"/>
      <c r="RQY3" s="74"/>
      <c r="RQZ3" s="74"/>
      <c r="RRA3" s="74"/>
      <c r="RRB3" s="74"/>
      <c r="RRC3" s="74"/>
      <c r="RRD3" s="74"/>
      <c r="RRE3" s="74"/>
      <c r="RRF3" s="74"/>
      <c r="RRG3" s="74"/>
      <c r="RRH3" s="74"/>
      <c r="RRI3" s="74"/>
      <c r="RRJ3" s="74"/>
      <c r="RRK3" s="74"/>
      <c r="RRL3" s="74"/>
      <c r="RRM3" s="74"/>
      <c r="RRN3" s="74"/>
      <c r="RRO3" s="74"/>
      <c r="RRP3" s="74"/>
      <c r="RRQ3" s="74"/>
      <c r="RRR3" s="74"/>
      <c r="RRS3" s="74"/>
      <c r="RRT3" s="74"/>
      <c r="RRU3" s="74"/>
      <c r="RRV3" s="74"/>
      <c r="RRW3" s="74"/>
      <c r="RRX3" s="74"/>
      <c r="RRY3" s="74"/>
      <c r="RRZ3" s="74"/>
      <c r="RSA3" s="74"/>
      <c r="RSB3" s="74"/>
      <c r="RSC3" s="74"/>
      <c r="RSD3" s="74"/>
      <c r="RSE3" s="74"/>
      <c r="RSF3" s="74"/>
      <c r="RSG3" s="74"/>
      <c r="RSH3" s="74"/>
      <c r="RSI3" s="74"/>
      <c r="RSJ3" s="74"/>
      <c r="RSK3" s="74"/>
      <c r="RSL3" s="74"/>
      <c r="RSM3" s="74"/>
      <c r="RSN3" s="74"/>
      <c r="RSO3" s="74"/>
      <c r="RSP3" s="74"/>
      <c r="RSQ3" s="74"/>
      <c r="RSR3" s="74"/>
      <c r="RSS3" s="74"/>
      <c r="RST3" s="74"/>
      <c r="RSU3" s="74"/>
      <c r="RSV3" s="74"/>
      <c r="RSW3" s="74"/>
      <c r="RSX3" s="74"/>
      <c r="RSY3" s="74"/>
      <c r="RSZ3" s="74"/>
      <c r="RTA3" s="74"/>
      <c r="RTB3" s="74"/>
      <c r="RTC3" s="74"/>
      <c r="RTD3" s="74"/>
      <c r="RTE3" s="74"/>
      <c r="RTF3" s="74"/>
      <c r="RTG3" s="74"/>
      <c r="RTH3" s="74"/>
      <c r="RTI3" s="74"/>
      <c r="RTJ3" s="74"/>
      <c r="RTK3" s="74"/>
      <c r="RTL3" s="74"/>
      <c r="RTM3" s="74"/>
      <c r="RTN3" s="74"/>
      <c r="RTO3" s="74"/>
      <c r="RTP3" s="74"/>
      <c r="RTQ3" s="74"/>
      <c r="RTR3" s="74"/>
      <c r="RTS3" s="74"/>
      <c r="RTT3" s="74"/>
      <c r="RTU3" s="74"/>
      <c r="RTV3" s="74"/>
      <c r="RTW3" s="74"/>
      <c r="RTX3" s="74"/>
      <c r="RTY3" s="74"/>
      <c r="RTZ3" s="74"/>
      <c r="RUA3" s="74"/>
      <c r="RUB3" s="74"/>
      <c r="RUC3" s="74"/>
      <c r="RUD3" s="74"/>
      <c r="RUE3" s="74"/>
      <c r="RUF3" s="74"/>
      <c r="RUG3" s="74"/>
      <c r="RUH3" s="74"/>
      <c r="RUI3" s="74"/>
      <c r="RUJ3" s="74"/>
      <c r="RUK3" s="74"/>
      <c r="RUL3" s="74"/>
      <c r="RUM3" s="74"/>
      <c r="RUN3" s="74"/>
      <c r="RUO3" s="74"/>
      <c r="RUP3" s="74"/>
      <c r="RUQ3" s="74"/>
      <c r="RUR3" s="74"/>
      <c r="RUS3" s="74"/>
      <c r="RUT3" s="74"/>
      <c r="RUU3" s="74"/>
      <c r="RUV3" s="74"/>
      <c r="RUW3" s="74"/>
      <c r="RUX3" s="74"/>
      <c r="RUY3" s="74"/>
      <c r="RUZ3" s="74"/>
      <c r="RVA3" s="74"/>
      <c r="RVB3" s="74"/>
      <c r="RVC3" s="74"/>
      <c r="RVD3" s="74"/>
      <c r="RVE3" s="74"/>
      <c r="RVF3" s="74"/>
      <c r="RVG3" s="74"/>
      <c r="RVH3" s="74"/>
      <c r="RVI3" s="74"/>
      <c r="RVJ3" s="74"/>
      <c r="RVK3" s="74"/>
      <c r="RVL3" s="74"/>
      <c r="RVM3" s="74"/>
      <c r="RVN3" s="74"/>
      <c r="RVO3" s="74"/>
      <c r="RVP3" s="74"/>
      <c r="RVQ3" s="74"/>
      <c r="RVR3" s="74"/>
      <c r="RVS3" s="74"/>
      <c r="RVT3" s="74"/>
      <c r="RVU3" s="74"/>
      <c r="RVV3" s="74"/>
      <c r="RVW3" s="74"/>
      <c r="RVX3" s="74"/>
      <c r="RVY3" s="74"/>
      <c r="RVZ3" s="74"/>
      <c r="RWA3" s="74"/>
      <c r="RWB3" s="74"/>
      <c r="RWC3" s="74"/>
      <c r="RWD3" s="74"/>
      <c r="RWE3" s="74"/>
      <c r="RWF3" s="74"/>
      <c r="RWG3" s="74"/>
      <c r="RWH3" s="74"/>
      <c r="RWI3" s="74"/>
      <c r="RWJ3" s="74"/>
      <c r="RWK3" s="74"/>
      <c r="RWL3" s="74"/>
      <c r="RWM3" s="74"/>
      <c r="RWN3" s="74"/>
      <c r="RWO3" s="74"/>
      <c r="RWP3" s="74"/>
      <c r="RWQ3" s="74"/>
      <c r="RWR3" s="74"/>
      <c r="RWS3" s="74"/>
      <c r="RWT3" s="74"/>
      <c r="RWU3" s="74"/>
      <c r="RWV3" s="74"/>
      <c r="RWW3" s="74"/>
      <c r="RWX3" s="74"/>
      <c r="RWY3" s="74"/>
      <c r="RWZ3" s="74"/>
      <c r="RXA3" s="74"/>
      <c r="RXB3" s="74"/>
      <c r="RXC3" s="74"/>
      <c r="RXD3" s="74"/>
      <c r="RXE3" s="74"/>
      <c r="RXF3" s="74"/>
      <c r="RXG3" s="74"/>
      <c r="RXH3" s="74"/>
      <c r="RXI3" s="74"/>
      <c r="RXJ3" s="74"/>
      <c r="RXK3" s="74"/>
      <c r="RXL3" s="74"/>
      <c r="RXM3" s="74"/>
      <c r="RXN3" s="74"/>
      <c r="RXO3" s="74"/>
      <c r="RXP3" s="74"/>
      <c r="RXQ3" s="74"/>
      <c r="RXR3" s="74"/>
      <c r="RXS3" s="74"/>
      <c r="RXT3" s="74"/>
      <c r="RXU3" s="74"/>
      <c r="RXV3" s="74"/>
      <c r="RXW3" s="74"/>
      <c r="RXX3" s="74"/>
      <c r="RXY3" s="74"/>
      <c r="RXZ3" s="74"/>
      <c r="RYA3" s="74"/>
      <c r="RYB3" s="74"/>
      <c r="RYC3" s="74"/>
      <c r="RYD3" s="74"/>
      <c r="RYE3" s="74"/>
      <c r="RYF3" s="74"/>
      <c r="RYG3" s="74"/>
      <c r="RYH3" s="74"/>
      <c r="RYI3" s="74"/>
      <c r="RYJ3" s="74"/>
      <c r="RYK3" s="74"/>
      <c r="RYL3" s="74"/>
      <c r="RYM3" s="74"/>
      <c r="RYN3" s="74"/>
      <c r="RYO3" s="74"/>
      <c r="RYP3" s="74"/>
      <c r="RYQ3" s="74"/>
      <c r="RYR3" s="74"/>
      <c r="RYS3" s="74"/>
      <c r="RYT3" s="74"/>
      <c r="RYU3" s="74"/>
      <c r="RYV3" s="74"/>
      <c r="RYW3" s="74"/>
      <c r="RYX3" s="74"/>
      <c r="RYY3" s="74"/>
      <c r="RYZ3" s="74"/>
      <c r="RZA3" s="74"/>
      <c r="RZB3" s="74"/>
      <c r="RZC3" s="74"/>
      <c r="RZD3" s="74"/>
      <c r="RZE3" s="74"/>
      <c r="RZF3" s="74"/>
      <c r="RZG3" s="74"/>
      <c r="RZH3" s="74"/>
      <c r="RZI3" s="74"/>
      <c r="RZJ3" s="74"/>
      <c r="RZK3" s="74"/>
      <c r="RZL3" s="74"/>
      <c r="RZM3" s="74"/>
      <c r="RZN3" s="74"/>
      <c r="RZO3" s="74"/>
      <c r="RZP3" s="74"/>
      <c r="RZQ3" s="74"/>
      <c r="RZR3" s="74"/>
      <c r="RZS3" s="74"/>
      <c r="RZT3" s="74"/>
      <c r="RZU3" s="74"/>
      <c r="RZV3" s="74"/>
      <c r="RZW3" s="74"/>
      <c r="RZX3" s="74"/>
      <c r="RZY3" s="74"/>
      <c r="RZZ3" s="74"/>
      <c r="SAA3" s="74"/>
      <c r="SAB3" s="74"/>
      <c r="SAC3" s="74"/>
      <c r="SAD3" s="74"/>
      <c r="SAE3" s="74"/>
      <c r="SAF3" s="74"/>
      <c r="SAG3" s="74"/>
      <c r="SAH3" s="74"/>
      <c r="SAI3" s="74"/>
      <c r="SAJ3" s="74"/>
      <c r="SAK3" s="74"/>
      <c r="SAL3" s="74"/>
      <c r="SAM3" s="74"/>
      <c r="SAN3" s="74"/>
      <c r="SAO3" s="74"/>
      <c r="SAP3" s="74"/>
      <c r="SAQ3" s="74"/>
      <c r="SAR3" s="74"/>
      <c r="SAS3" s="74"/>
      <c r="SAT3" s="74"/>
      <c r="SAU3" s="74"/>
      <c r="SAV3" s="74"/>
      <c r="SAW3" s="74"/>
      <c r="SAX3" s="74"/>
      <c r="SAY3" s="74"/>
      <c r="SAZ3" s="74"/>
      <c r="SBA3" s="74"/>
      <c r="SBB3" s="74"/>
      <c r="SBC3" s="74"/>
      <c r="SBD3" s="74"/>
      <c r="SBE3" s="74"/>
      <c r="SBF3" s="74"/>
      <c r="SBG3" s="74"/>
      <c r="SBH3" s="74"/>
      <c r="SBI3" s="74"/>
      <c r="SBJ3" s="74"/>
      <c r="SBK3" s="74"/>
      <c r="SBL3" s="74"/>
      <c r="SBM3" s="74"/>
      <c r="SBN3" s="74"/>
      <c r="SBO3" s="74"/>
      <c r="SBP3" s="74"/>
      <c r="SBQ3" s="74"/>
      <c r="SBR3" s="74"/>
      <c r="SBS3" s="74"/>
      <c r="SBT3" s="74"/>
      <c r="SBU3" s="74"/>
      <c r="SBV3" s="74"/>
      <c r="SBW3" s="74"/>
      <c r="SBX3" s="74"/>
      <c r="SBY3" s="74"/>
      <c r="SBZ3" s="74"/>
      <c r="SCA3" s="74"/>
      <c r="SCB3" s="74"/>
      <c r="SCC3" s="74"/>
      <c r="SCD3" s="74"/>
      <c r="SCE3" s="74"/>
      <c r="SCF3" s="74"/>
      <c r="SCG3" s="74"/>
      <c r="SCH3" s="74"/>
      <c r="SCI3" s="74"/>
      <c r="SCJ3" s="74"/>
      <c r="SCK3" s="74"/>
      <c r="SCL3" s="74"/>
      <c r="SCM3" s="74"/>
      <c r="SCN3" s="74"/>
      <c r="SCO3" s="74"/>
      <c r="SCP3" s="74"/>
      <c r="SCQ3" s="74"/>
      <c r="SCR3" s="74"/>
      <c r="SCS3" s="74"/>
      <c r="SCT3" s="74"/>
      <c r="SCU3" s="74"/>
      <c r="SCV3" s="74"/>
      <c r="SCW3" s="74"/>
      <c r="SCX3" s="74"/>
      <c r="SCY3" s="74"/>
      <c r="SCZ3" s="74"/>
      <c r="SDA3" s="74"/>
      <c r="SDB3" s="74"/>
      <c r="SDC3" s="74"/>
      <c r="SDD3" s="74"/>
      <c r="SDE3" s="74"/>
      <c r="SDF3" s="74"/>
      <c r="SDG3" s="74"/>
      <c r="SDH3" s="74"/>
      <c r="SDI3" s="74"/>
      <c r="SDJ3" s="74"/>
      <c r="SDK3" s="74"/>
      <c r="SDL3" s="74"/>
      <c r="SDM3" s="74"/>
      <c r="SDN3" s="74"/>
      <c r="SDO3" s="74"/>
      <c r="SDP3" s="74"/>
      <c r="SDQ3" s="74"/>
      <c r="SDR3" s="74"/>
      <c r="SDS3" s="74"/>
      <c r="SDT3" s="74"/>
      <c r="SDU3" s="74"/>
      <c r="SDV3" s="74"/>
      <c r="SDW3" s="74"/>
      <c r="SDX3" s="74"/>
      <c r="SDY3" s="74"/>
      <c r="SDZ3" s="74"/>
      <c r="SEA3" s="74"/>
      <c r="SEB3" s="74"/>
      <c r="SEC3" s="74"/>
      <c r="SED3" s="74"/>
      <c r="SEE3" s="74"/>
      <c r="SEF3" s="74"/>
      <c r="SEG3" s="74"/>
      <c r="SEH3" s="74"/>
      <c r="SEI3" s="74"/>
      <c r="SEJ3" s="74"/>
      <c r="SEK3" s="74"/>
      <c r="SEL3" s="74"/>
      <c r="SEM3" s="74"/>
      <c r="SEN3" s="74"/>
      <c r="SEO3" s="74"/>
      <c r="SEP3" s="74"/>
      <c r="SEQ3" s="74"/>
      <c r="SER3" s="74"/>
      <c r="SES3" s="74"/>
      <c r="SET3" s="74"/>
      <c r="SEU3" s="74"/>
      <c r="SEV3" s="74"/>
      <c r="SEW3" s="74"/>
      <c r="SEX3" s="74"/>
      <c r="SEY3" s="74"/>
      <c r="SEZ3" s="74"/>
      <c r="SFA3" s="74"/>
      <c r="SFB3" s="74"/>
      <c r="SFC3" s="74"/>
      <c r="SFD3" s="74"/>
      <c r="SFE3" s="74"/>
      <c r="SFF3" s="74"/>
      <c r="SFG3" s="74"/>
      <c r="SFH3" s="74"/>
      <c r="SFI3" s="74"/>
      <c r="SFJ3" s="74"/>
      <c r="SFK3" s="74"/>
      <c r="SFL3" s="74"/>
      <c r="SFM3" s="74"/>
      <c r="SFN3" s="74"/>
      <c r="SFO3" s="74"/>
      <c r="SFP3" s="74"/>
      <c r="SFQ3" s="74"/>
      <c r="SFR3" s="74"/>
      <c r="SFS3" s="74"/>
      <c r="SFT3" s="74"/>
      <c r="SFU3" s="74"/>
      <c r="SFV3" s="74"/>
      <c r="SFW3" s="74"/>
      <c r="SFX3" s="74"/>
      <c r="SFY3" s="74"/>
      <c r="SFZ3" s="74"/>
      <c r="SGA3" s="74"/>
      <c r="SGB3" s="74"/>
      <c r="SGC3" s="74"/>
      <c r="SGD3" s="74"/>
      <c r="SGE3" s="74"/>
      <c r="SGF3" s="74"/>
      <c r="SGG3" s="74"/>
      <c r="SGH3" s="74"/>
      <c r="SGI3" s="74"/>
      <c r="SGJ3" s="74"/>
      <c r="SGK3" s="74"/>
      <c r="SGL3" s="74"/>
      <c r="SGM3" s="74"/>
      <c r="SGN3" s="74"/>
      <c r="SGO3" s="74"/>
      <c r="SGP3" s="74"/>
      <c r="SGQ3" s="74"/>
      <c r="SGR3" s="74"/>
      <c r="SGS3" s="74"/>
      <c r="SGT3" s="74"/>
      <c r="SGU3" s="74"/>
      <c r="SGV3" s="74"/>
      <c r="SGW3" s="74"/>
      <c r="SGX3" s="74"/>
      <c r="SGY3" s="74"/>
      <c r="SGZ3" s="74"/>
      <c r="SHA3" s="74"/>
      <c r="SHB3" s="74"/>
      <c r="SHC3" s="74"/>
      <c r="SHD3" s="74"/>
      <c r="SHE3" s="74"/>
      <c r="SHF3" s="74"/>
      <c r="SHG3" s="74"/>
      <c r="SHH3" s="74"/>
      <c r="SHI3" s="74"/>
      <c r="SHJ3" s="74"/>
      <c r="SHK3" s="74"/>
      <c r="SHL3" s="74"/>
      <c r="SHM3" s="74"/>
      <c r="SHN3" s="74"/>
      <c r="SHO3" s="74"/>
      <c r="SHP3" s="74"/>
      <c r="SHQ3" s="74"/>
      <c r="SHR3" s="74"/>
      <c r="SHS3" s="74"/>
      <c r="SHT3" s="74"/>
      <c r="SHU3" s="74"/>
      <c r="SHV3" s="74"/>
      <c r="SHW3" s="74"/>
      <c r="SHX3" s="74"/>
      <c r="SHY3" s="74"/>
      <c r="SHZ3" s="74"/>
      <c r="SIA3" s="74"/>
      <c r="SIB3" s="74"/>
      <c r="SIC3" s="74"/>
      <c r="SID3" s="74"/>
      <c r="SIE3" s="74"/>
      <c r="SIF3" s="74"/>
      <c r="SIG3" s="74"/>
      <c r="SIH3" s="74"/>
      <c r="SII3" s="74"/>
      <c r="SIJ3" s="74"/>
      <c r="SIK3" s="74"/>
      <c r="SIL3" s="74"/>
      <c r="SIM3" s="74"/>
      <c r="SIN3" s="74"/>
      <c r="SIO3" s="74"/>
      <c r="SIP3" s="74"/>
      <c r="SIQ3" s="74"/>
      <c r="SIR3" s="74"/>
      <c r="SIS3" s="74"/>
      <c r="SIT3" s="74"/>
      <c r="SIU3" s="74"/>
      <c r="SIV3" s="74"/>
      <c r="SIW3" s="74"/>
      <c r="SIX3" s="74"/>
      <c r="SIY3" s="74"/>
      <c r="SIZ3" s="74"/>
      <c r="SJA3" s="74"/>
      <c r="SJB3" s="74"/>
      <c r="SJC3" s="74"/>
      <c r="SJD3" s="74"/>
      <c r="SJE3" s="74"/>
      <c r="SJF3" s="74"/>
      <c r="SJG3" s="74"/>
      <c r="SJH3" s="74"/>
      <c r="SJI3" s="74"/>
      <c r="SJJ3" s="74"/>
      <c r="SJK3" s="74"/>
      <c r="SJL3" s="74"/>
      <c r="SJM3" s="74"/>
      <c r="SJN3" s="74"/>
      <c r="SJO3" s="74"/>
      <c r="SJP3" s="74"/>
      <c r="SJQ3" s="74"/>
      <c r="SJR3" s="74"/>
      <c r="SJS3" s="74"/>
      <c r="SJT3" s="74"/>
      <c r="SJU3" s="74"/>
      <c r="SJV3" s="74"/>
      <c r="SJW3" s="74"/>
      <c r="SJX3" s="74"/>
      <c r="SJY3" s="74"/>
      <c r="SJZ3" s="74"/>
      <c r="SKA3" s="74"/>
      <c r="SKB3" s="74"/>
      <c r="SKC3" s="74"/>
      <c r="SKD3" s="74"/>
      <c r="SKE3" s="74"/>
      <c r="SKF3" s="74"/>
      <c r="SKG3" s="74"/>
      <c r="SKH3" s="74"/>
      <c r="SKI3" s="74"/>
      <c r="SKJ3" s="74"/>
      <c r="SKK3" s="74"/>
      <c r="SKL3" s="74"/>
      <c r="SKM3" s="74"/>
      <c r="SKN3" s="74"/>
      <c r="SKO3" s="74"/>
      <c r="SKP3" s="74"/>
      <c r="SKQ3" s="74"/>
      <c r="SKR3" s="74"/>
      <c r="SKS3" s="74"/>
      <c r="SKT3" s="74"/>
      <c r="SKU3" s="74"/>
      <c r="SKV3" s="74"/>
      <c r="SKW3" s="74"/>
      <c r="SKX3" s="74"/>
      <c r="SKY3" s="74"/>
      <c r="SKZ3" s="74"/>
      <c r="SLA3" s="74"/>
      <c r="SLB3" s="74"/>
      <c r="SLC3" s="74"/>
      <c r="SLD3" s="74"/>
      <c r="SLE3" s="74"/>
      <c r="SLF3" s="74"/>
      <c r="SLG3" s="74"/>
      <c r="SLH3" s="74"/>
      <c r="SLI3" s="74"/>
      <c r="SLJ3" s="74"/>
      <c r="SLK3" s="74"/>
      <c r="SLL3" s="74"/>
      <c r="SLM3" s="74"/>
      <c r="SLN3" s="74"/>
      <c r="SLO3" s="74"/>
      <c r="SLP3" s="74"/>
      <c r="SLQ3" s="74"/>
      <c r="SLR3" s="74"/>
      <c r="SLS3" s="74"/>
      <c r="SLT3" s="74"/>
      <c r="SLU3" s="74"/>
      <c r="SLV3" s="74"/>
      <c r="SLW3" s="74"/>
      <c r="SLX3" s="74"/>
      <c r="SLY3" s="74"/>
      <c r="SLZ3" s="74"/>
      <c r="SMA3" s="74"/>
      <c r="SMB3" s="74"/>
      <c r="SMC3" s="74"/>
      <c r="SMD3" s="74"/>
      <c r="SME3" s="74"/>
      <c r="SMF3" s="74"/>
      <c r="SMG3" s="74"/>
      <c r="SMH3" s="74"/>
      <c r="SMI3" s="74"/>
      <c r="SMJ3" s="74"/>
      <c r="SMK3" s="74"/>
      <c r="SML3" s="74"/>
      <c r="SMM3" s="74"/>
      <c r="SMN3" s="74"/>
      <c r="SMO3" s="74"/>
      <c r="SMP3" s="74"/>
      <c r="SMQ3" s="74"/>
      <c r="SMR3" s="74"/>
      <c r="SMS3" s="74"/>
      <c r="SMT3" s="74"/>
      <c r="SMU3" s="74"/>
      <c r="SMV3" s="74"/>
      <c r="SMW3" s="74"/>
      <c r="SMX3" s="74"/>
      <c r="SMY3" s="74"/>
      <c r="SMZ3" s="74"/>
      <c r="SNA3" s="74"/>
      <c r="SNB3" s="74"/>
      <c r="SNC3" s="74"/>
      <c r="SND3" s="74"/>
      <c r="SNE3" s="74"/>
      <c r="SNF3" s="74"/>
      <c r="SNG3" s="74"/>
      <c r="SNH3" s="74"/>
      <c r="SNI3" s="74"/>
      <c r="SNJ3" s="74"/>
      <c r="SNK3" s="74"/>
      <c r="SNL3" s="74"/>
      <c r="SNM3" s="74"/>
      <c r="SNN3" s="74"/>
      <c r="SNO3" s="74"/>
      <c r="SNP3" s="74"/>
      <c r="SNQ3" s="74"/>
      <c r="SNR3" s="74"/>
      <c r="SNS3" s="74"/>
      <c r="SNT3" s="74"/>
      <c r="SNU3" s="74"/>
      <c r="SNV3" s="74"/>
      <c r="SNW3" s="74"/>
      <c r="SNX3" s="74"/>
      <c r="SNY3" s="74"/>
      <c r="SNZ3" s="74"/>
      <c r="SOA3" s="74"/>
      <c r="SOB3" s="74"/>
      <c r="SOC3" s="74"/>
      <c r="SOD3" s="74"/>
      <c r="SOE3" s="74"/>
      <c r="SOF3" s="74"/>
      <c r="SOG3" s="74"/>
      <c r="SOH3" s="74"/>
      <c r="SOI3" s="74"/>
      <c r="SOJ3" s="74"/>
      <c r="SOK3" s="74"/>
      <c r="SOL3" s="74"/>
      <c r="SOM3" s="74"/>
      <c r="SON3" s="74"/>
      <c r="SOO3" s="74"/>
      <c r="SOP3" s="74"/>
      <c r="SOQ3" s="74"/>
      <c r="SOR3" s="74"/>
      <c r="SOS3" s="74"/>
      <c r="SOT3" s="74"/>
      <c r="SOU3" s="74"/>
      <c r="SOV3" s="74"/>
      <c r="SOW3" s="74"/>
      <c r="SOX3" s="74"/>
      <c r="SOY3" s="74"/>
      <c r="SOZ3" s="74"/>
      <c r="SPA3" s="74"/>
      <c r="SPB3" s="74"/>
      <c r="SPC3" s="74"/>
      <c r="SPD3" s="74"/>
      <c r="SPE3" s="74"/>
      <c r="SPF3" s="74"/>
      <c r="SPG3" s="74"/>
      <c r="SPH3" s="74"/>
      <c r="SPI3" s="74"/>
      <c r="SPJ3" s="74"/>
      <c r="SPK3" s="74"/>
      <c r="SPL3" s="74"/>
      <c r="SPM3" s="74"/>
      <c r="SPN3" s="74"/>
      <c r="SPO3" s="74"/>
      <c r="SPP3" s="74"/>
      <c r="SPQ3" s="74"/>
      <c r="SPR3" s="74"/>
      <c r="SPS3" s="74"/>
      <c r="SPT3" s="74"/>
      <c r="SPU3" s="74"/>
      <c r="SPV3" s="74"/>
      <c r="SPW3" s="74"/>
      <c r="SPX3" s="74"/>
      <c r="SPY3" s="74"/>
      <c r="SPZ3" s="74"/>
      <c r="SQA3" s="74"/>
      <c r="SQB3" s="74"/>
      <c r="SQC3" s="74"/>
      <c r="SQD3" s="74"/>
      <c r="SQE3" s="74"/>
      <c r="SQF3" s="74"/>
      <c r="SQG3" s="74"/>
      <c r="SQH3" s="74"/>
      <c r="SQI3" s="74"/>
      <c r="SQJ3" s="74"/>
      <c r="SQK3" s="74"/>
      <c r="SQL3" s="74"/>
      <c r="SQM3" s="74"/>
      <c r="SQN3" s="74"/>
      <c r="SQO3" s="74"/>
      <c r="SQP3" s="74"/>
      <c r="SQQ3" s="74"/>
      <c r="SQR3" s="74"/>
      <c r="SQS3" s="74"/>
      <c r="SQT3" s="74"/>
      <c r="SQU3" s="74"/>
      <c r="SQV3" s="74"/>
      <c r="SQW3" s="74"/>
      <c r="SQX3" s="74"/>
      <c r="SQY3" s="74"/>
      <c r="SQZ3" s="74"/>
      <c r="SRA3" s="74"/>
      <c r="SRB3" s="74"/>
      <c r="SRC3" s="74"/>
      <c r="SRD3" s="74"/>
      <c r="SRE3" s="74"/>
      <c r="SRF3" s="74"/>
      <c r="SRG3" s="74"/>
      <c r="SRH3" s="74"/>
      <c r="SRI3" s="74"/>
      <c r="SRJ3" s="74"/>
      <c r="SRK3" s="74"/>
      <c r="SRL3" s="74"/>
      <c r="SRM3" s="74"/>
      <c r="SRN3" s="74"/>
      <c r="SRO3" s="74"/>
      <c r="SRP3" s="74"/>
      <c r="SRQ3" s="74"/>
      <c r="SRR3" s="74"/>
      <c r="SRS3" s="74"/>
      <c r="SRT3" s="74"/>
      <c r="SRU3" s="74"/>
      <c r="SRV3" s="74"/>
      <c r="SRW3" s="74"/>
      <c r="SRX3" s="74"/>
      <c r="SRY3" s="74"/>
      <c r="SRZ3" s="74"/>
      <c r="SSA3" s="74"/>
      <c r="SSB3" s="74"/>
      <c r="SSC3" s="74"/>
      <c r="SSD3" s="74"/>
      <c r="SSE3" s="74"/>
      <c r="SSF3" s="74"/>
      <c r="SSG3" s="74"/>
      <c r="SSH3" s="74"/>
      <c r="SSI3" s="74"/>
      <c r="SSJ3" s="74"/>
      <c r="SSK3" s="74"/>
      <c r="SSL3" s="74"/>
      <c r="SSM3" s="74"/>
      <c r="SSN3" s="74"/>
      <c r="SSO3" s="74"/>
      <c r="SSP3" s="74"/>
      <c r="SSQ3" s="74"/>
      <c r="SSR3" s="74"/>
      <c r="SSS3" s="74"/>
      <c r="SST3" s="74"/>
      <c r="SSU3" s="74"/>
      <c r="SSV3" s="74"/>
      <c r="SSW3" s="74"/>
      <c r="SSX3" s="74"/>
      <c r="SSY3" s="74"/>
      <c r="SSZ3" s="74"/>
      <c r="STA3" s="74"/>
      <c r="STB3" s="74"/>
      <c r="STC3" s="74"/>
      <c r="STD3" s="74"/>
      <c r="STE3" s="74"/>
      <c r="STF3" s="74"/>
      <c r="STG3" s="74"/>
      <c r="STH3" s="74"/>
      <c r="STI3" s="74"/>
      <c r="STJ3" s="74"/>
      <c r="STK3" s="74"/>
      <c r="STL3" s="74"/>
      <c r="STM3" s="74"/>
      <c r="STN3" s="74"/>
      <c r="STO3" s="74"/>
      <c r="STP3" s="74"/>
      <c r="STQ3" s="74"/>
      <c r="STR3" s="74"/>
      <c r="STS3" s="74"/>
      <c r="STT3" s="74"/>
      <c r="STU3" s="74"/>
      <c r="STV3" s="74"/>
      <c r="STW3" s="74"/>
      <c r="STX3" s="74"/>
      <c r="STY3" s="74"/>
      <c r="STZ3" s="74"/>
      <c r="SUA3" s="74"/>
      <c r="SUB3" s="74"/>
      <c r="SUC3" s="74"/>
      <c r="SUD3" s="74"/>
      <c r="SUE3" s="74"/>
      <c r="SUF3" s="74"/>
      <c r="SUG3" s="74"/>
      <c r="SUH3" s="74"/>
      <c r="SUI3" s="74"/>
      <c r="SUJ3" s="74"/>
      <c r="SUK3" s="74"/>
      <c r="SUL3" s="74"/>
      <c r="SUM3" s="74"/>
      <c r="SUN3" s="74"/>
      <c r="SUO3" s="74"/>
      <c r="SUP3" s="74"/>
      <c r="SUQ3" s="74"/>
      <c r="SUR3" s="74"/>
      <c r="SUS3" s="74"/>
      <c r="SUT3" s="74"/>
      <c r="SUU3" s="74"/>
      <c r="SUV3" s="74"/>
      <c r="SUW3" s="74"/>
      <c r="SUX3" s="74"/>
      <c r="SUY3" s="74"/>
      <c r="SUZ3" s="74"/>
      <c r="SVA3" s="74"/>
      <c r="SVB3" s="74"/>
      <c r="SVC3" s="74"/>
      <c r="SVD3" s="74"/>
      <c r="SVE3" s="74"/>
      <c r="SVF3" s="74"/>
      <c r="SVG3" s="74"/>
      <c r="SVH3" s="74"/>
      <c r="SVI3" s="74"/>
      <c r="SVJ3" s="74"/>
      <c r="SVK3" s="74"/>
      <c r="SVL3" s="74"/>
      <c r="SVM3" s="74"/>
      <c r="SVN3" s="74"/>
      <c r="SVO3" s="74"/>
      <c r="SVP3" s="74"/>
      <c r="SVQ3" s="74"/>
      <c r="SVR3" s="74"/>
      <c r="SVS3" s="74"/>
      <c r="SVT3" s="74"/>
      <c r="SVU3" s="74"/>
      <c r="SVV3" s="74"/>
      <c r="SVW3" s="74"/>
      <c r="SVX3" s="74"/>
      <c r="SVY3" s="74"/>
      <c r="SVZ3" s="74"/>
      <c r="SWA3" s="74"/>
      <c r="SWB3" s="74"/>
      <c r="SWC3" s="74"/>
      <c r="SWD3" s="74"/>
      <c r="SWE3" s="74"/>
      <c r="SWF3" s="74"/>
      <c r="SWG3" s="74"/>
      <c r="SWH3" s="74"/>
      <c r="SWI3" s="74"/>
      <c r="SWJ3" s="74"/>
      <c r="SWK3" s="74"/>
      <c r="SWL3" s="74"/>
      <c r="SWM3" s="74"/>
      <c r="SWN3" s="74"/>
      <c r="SWO3" s="74"/>
      <c r="SWP3" s="74"/>
      <c r="SWQ3" s="74"/>
      <c r="SWR3" s="74"/>
      <c r="SWS3" s="74"/>
      <c r="SWT3" s="74"/>
      <c r="SWU3" s="74"/>
      <c r="SWV3" s="74"/>
      <c r="SWW3" s="74"/>
      <c r="SWX3" s="74"/>
      <c r="SWY3" s="74"/>
      <c r="SWZ3" s="74"/>
      <c r="SXA3" s="74"/>
      <c r="SXB3" s="74"/>
      <c r="SXC3" s="74"/>
      <c r="SXD3" s="74"/>
      <c r="SXE3" s="74"/>
      <c r="SXF3" s="74"/>
      <c r="SXG3" s="74"/>
      <c r="SXH3" s="74"/>
      <c r="SXI3" s="74"/>
      <c r="SXJ3" s="74"/>
      <c r="SXK3" s="74"/>
      <c r="SXL3" s="74"/>
      <c r="SXM3" s="74"/>
      <c r="SXN3" s="74"/>
      <c r="SXO3" s="74"/>
      <c r="SXP3" s="74"/>
      <c r="SXQ3" s="74"/>
      <c r="SXR3" s="74"/>
      <c r="SXS3" s="74"/>
      <c r="SXT3" s="74"/>
      <c r="SXU3" s="74"/>
      <c r="SXV3" s="74"/>
      <c r="SXW3" s="74"/>
      <c r="SXX3" s="74"/>
      <c r="SXY3" s="74"/>
      <c r="SXZ3" s="74"/>
      <c r="SYA3" s="74"/>
      <c r="SYB3" s="74"/>
      <c r="SYC3" s="74"/>
      <c r="SYD3" s="74"/>
      <c r="SYE3" s="74"/>
      <c r="SYF3" s="74"/>
      <c r="SYG3" s="74"/>
      <c r="SYH3" s="74"/>
      <c r="SYI3" s="74"/>
      <c r="SYJ3" s="74"/>
      <c r="SYK3" s="74"/>
      <c r="SYL3" s="74"/>
      <c r="SYM3" s="74"/>
      <c r="SYN3" s="74"/>
      <c r="SYO3" s="74"/>
      <c r="SYP3" s="74"/>
      <c r="SYQ3" s="74"/>
      <c r="SYR3" s="74"/>
      <c r="SYS3" s="74"/>
      <c r="SYT3" s="74"/>
      <c r="SYU3" s="74"/>
      <c r="SYV3" s="74"/>
      <c r="SYW3" s="74"/>
      <c r="SYX3" s="74"/>
      <c r="SYY3" s="74"/>
      <c r="SYZ3" s="74"/>
      <c r="SZA3" s="74"/>
      <c r="SZB3" s="74"/>
      <c r="SZC3" s="74"/>
      <c r="SZD3" s="74"/>
      <c r="SZE3" s="74"/>
      <c r="SZF3" s="74"/>
      <c r="SZG3" s="74"/>
      <c r="SZH3" s="74"/>
      <c r="SZI3" s="74"/>
      <c r="SZJ3" s="74"/>
      <c r="SZK3" s="74"/>
      <c r="SZL3" s="74"/>
      <c r="SZM3" s="74"/>
      <c r="SZN3" s="74"/>
      <c r="SZO3" s="74"/>
      <c r="SZP3" s="74"/>
      <c r="SZQ3" s="74"/>
      <c r="SZR3" s="74"/>
      <c r="SZS3" s="74"/>
      <c r="SZT3" s="74"/>
      <c r="SZU3" s="74"/>
      <c r="SZV3" s="74"/>
      <c r="SZW3" s="74"/>
      <c r="SZX3" s="74"/>
      <c r="SZY3" s="74"/>
      <c r="SZZ3" s="74"/>
      <c r="TAA3" s="74"/>
      <c r="TAB3" s="74"/>
      <c r="TAC3" s="74"/>
      <c r="TAD3" s="74"/>
      <c r="TAE3" s="74"/>
      <c r="TAF3" s="74"/>
      <c r="TAG3" s="74"/>
      <c r="TAH3" s="74"/>
      <c r="TAI3" s="74"/>
      <c r="TAJ3" s="74"/>
      <c r="TAK3" s="74"/>
      <c r="TAL3" s="74"/>
      <c r="TAM3" s="74"/>
      <c r="TAN3" s="74"/>
      <c r="TAO3" s="74"/>
      <c r="TAP3" s="74"/>
      <c r="TAQ3" s="74"/>
      <c r="TAR3" s="74"/>
      <c r="TAS3" s="74"/>
      <c r="TAT3" s="74"/>
      <c r="TAU3" s="74"/>
      <c r="TAV3" s="74"/>
      <c r="TAW3" s="74"/>
      <c r="TAX3" s="74"/>
      <c r="TAY3" s="74"/>
      <c r="TAZ3" s="74"/>
      <c r="TBA3" s="74"/>
      <c r="TBB3" s="74"/>
      <c r="TBC3" s="74"/>
      <c r="TBD3" s="74"/>
      <c r="TBE3" s="74"/>
      <c r="TBF3" s="74"/>
      <c r="TBG3" s="74"/>
      <c r="TBH3" s="74"/>
      <c r="TBI3" s="74"/>
      <c r="TBJ3" s="74"/>
      <c r="TBK3" s="74"/>
      <c r="TBL3" s="74"/>
      <c r="TBM3" s="74"/>
      <c r="TBN3" s="74"/>
      <c r="TBO3" s="74"/>
      <c r="TBP3" s="74"/>
      <c r="TBQ3" s="74"/>
      <c r="TBR3" s="74"/>
      <c r="TBS3" s="74"/>
      <c r="TBT3" s="74"/>
      <c r="TBU3" s="74"/>
      <c r="TBV3" s="74"/>
      <c r="TBW3" s="74"/>
      <c r="TBX3" s="74"/>
      <c r="TBY3" s="74"/>
      <c r="TBZ3" s="74"/>
      <c r="TCA3" s="74"/>
      <c r="TCB3" s="74"/>
      <c r="TCC3" s="74"/>
      <c r="TCD3" s="74"/>
      <c r="TCE3" s="74"/>
      <c r="TCF3" s="74"/>
      <c r="TCG3" s="74"/>
      <c r="TCH3" s="74"/>
      <c r="TCI3" s="74"/>
      <c r="TCJ3" s="74"/>
      <c r="TCK3" s="74"/>
      <c r="TCL3" s="74"/>
      <c r="TCM3" s="74"/>
      <c r="TCN3" s="74"/>
      <c r="TCO3" s="74"/>
      <c r="TCP3" s="74"/>
      <c r="TCQ3" s="74"/>
      <c r="TCR3" s="74"/>
      <c r="TCS3" s="74"/>
      <c r="TCT3" s="74"/>
      <c r="TCU3" s="74"/>
      <c r="TCV3" s="74"/>
      <c r="TCW3" s="74"/>
      <c r="TCX3" s="74"/>
      <c r="TCY3" s="74"/>
      <c r="TCZ3" s="74"/>
      <c r="TDA3" s="74"/>
      <c r="TDB3" s="74"/>
      <c r="TDC3" s="74"/>
      <c r="TDD3" s="74"/>
      <c r="TDE3" s="74"/>
      <c r="TDF3" s="74"/>
      <c r="TDG3" s="74"/>
      <c r="TDH3" s="74"/>
      <c r="TDI3" s="74"/>
      <c r="TDJ3" s="74"/>
      <c r="TDK3" s="74"/>
      <c r="TDL3" s="74"/>
      <c r="TDM3" s="74"/>
      <c r="TDN3" s="74"/>
      <c r="TDO3" s="74"/>
      <c r="TDP3" s="74"/>
      <c r="TDQ3" s="74"/>
      <c r="TDR3" s="74"/>
      <c r="TDS3" s="74"/>
      <c r="TDT3" s="74"/>
      <c r="TDU3" s="74"/>
      <c r="TDV3" s="74"/>
      <c r="TDW3" s="74"/>
      <c r="TDX3" s="74"/>
      <c r="TDY3" s="74"/>
      <c r="TDZ3" s="74"/>
      <c r="TEA3" s="74"/>
      <c r="TEB3" s="74"/>
      <c r="TEC3" s="74"/>
      <c r="TED3" s="74"/>
      <c r="TEE3" s="74"/>
      <c r="TEF3" s="74"/>
      <c r="TEG3" s="74"/>
      <c r="TEH3" s="74"/>
      <c r="TEI3" s="74"/>
      <c r="TEJ3" s="74"/>
      <c r="TEK3" s="74"/>
      <c r="TEL3" s="74"/>
      <c r="TEM3" s="74"/>
      <c r="TEN3" s="74"/>
      <c r="TEO3" s="74"/>
      <c r="TEP3" s="74"/>
      <c r="TEQ3" s="74"/>
      <c r="TER3" s="74"/>
      <c r="TES3" s="74"/>
      <c r="TET3" s="74"/>
      <c r="TEU3" s="74"/>
      <c r="TEV3" s="74"/>
      <c r="TEW3" s="74"/>
      <c r="TEX3" s="74"/>
      <c r="TEY3" s="74"/>
      <c r="TEZ3" s="74"/>
      <c r="TFA3" s="74"/>
      <c r="TFB3" s="74"/>
      <c r="TFC3" s="74"/>
      <c r="TFD3" s="74"/>
      <c r="TFE3" s="74"/>
      <c r="TFF3" s="74"/>
      <c r="TFG3" s="74"/>
      <c r="TFH3" s="74"/>
      <c r="TFI3" s="74"/>
      <c r="TFJ3" s="74"/>
      <c r="TFK3" s="74"/>
      <c r="TFL3" s="74"/>
      <c r="TFM3" s="74"/>
      <c r="TFN3" s="74"/>
      <c r="TFO3" s="74"/>
      <c r="TFP3" s="74"/>
      <c r="TFQ3" s="74"/>
      <c r="TFR3" s="74"/>
      <c r="TFS3" s="74"/>
      <c r="TFT3" s="74"/>
      <c r="TFU3" s="74"/>
      <c r="TFV3" s="74"/>
      <c r="TFW3" s="74"/>
      <c r="TFX3" s="74"/>
      <c r="TFY3" s="74"/>
      <c r="TFZ3" s="74"/>
      <c r="TGA3" s="74"/>
      <c r="TGB3" s="74"/>
      <c r="TGC3" s="74"/>
      <c r="TGD3" s="74"/>
      <c r="TGE3" s="74"/>
      <c r="TGF3" s="74"/>
      <c r="TGG3" s="74"/>
      <c r="TGH3" s="74"/>
      <c r="TGI3" s="74"/>
      <c r="TGJ3" s="74"/>
      <c r="TGK3" s="74"/>
      <c r="TGL3" s="74"/>
      <c r="TGM3" s="74"/>
      <c r="TGN3" s="74"/>
      <c r="TGO3" s="74"/>
      <c r="TGP3" s="74"/>
      <c r="TGQ3" s="74"/>
      <c r="TGR3" s="74"/>
      <c r="TGS3" s="74"/>
      <c r="TGT3" s="74"/>
      <c r="TGU3" s="74"/>
      <c r="TGV3" s="74"/>
      <c r="TGW3" s="74"/>
      <c r="TGX3" s="74"/>
      <c r="TGY3" s="74"/>
      <c r="TGZ3" s="74"/>
      <c r="THA3" s="74"/>
      <c r="THB3" s="74"/>
      <c r="THC3" s="74"/>
      <c r="THD3" s="74"/>
      <c r="THE3" s="74"/>
      <c r="THF3" s="74"/>
      <c r="THG3" s="74"/>
      <c r="THH3" s="74"/>
      <c r="THI3" s="74"/>
      <c r="THJ3" s="74"/>
      <c r="THK3" s="74"/>
      <c r="THL3" s="74"/>
      <c r="THM3" s="74"/>
      <c r="THN3" s="74"/>
      <c r="THO3" s="74"/>
      <c r="THP3" s="74"/>
      <c r="THQ3" s="74"/>
      <c r="THR3" s="74"/>
      <c r="THS3" s="74"/>
      <c r="THT3" s="74"/>
      <c r="THU3" s="74"/>
      <c r="THV3" s="74"/>
      <c r="THW3" s="74"/>
      <c r="THX3" s="74"/>
      <c r="THY3" s="74"/>
      <c r="THZ3" s="74"/>
      <c r="TIA3" s="74"/>
      <c r="TIB3" s="74"/>
      <c r="TIC3" s="74"/>
      <c r="TID3" s="74"/>
      <c r="TIE3" s="74"/>
      <c r="TIF3" s="74"/>
      <c r="TIG3" s="74"/>
      <c r="TIH3" s="74"/>
      <c r="TII3" s="74"/>
      <c r="TIJ3" s="74"/>
      <c r="TIK3" s="74"/>
      <c r="TIL3" s="74"/>
      <c r="TIM3" s="74"/>
      <c r="TIN3" s="74"/>
      <c r="TIO3" s="74"/>
      <c r="TIP3" s="74"/>
      <c r="TIQ3" s="74"/>
      <c r="TIR3" s="74"/>
      <c r="TIS3" s="74"/>
      <c r="TIT3" s="74"/>
      <c r="TIU3" s="74"/>
      <c r="TIV3" s="74"/>
      <c r="TIW3" s="74"/>
      <c r="TIX3" s="74"/>
      <c r="TIY3" s="74"/>
      <c r="TIZ3" s="74"/>
      <c r="TJA3" s="74"/>
      <c r="TJB3" s="74"/>
      <c r="TJC3" s="74"/>
      <c r="TJD3" s="74"/>
      <c r="TJE3" s="74"/>
      <c r="TJF3" s="74"/>
      <c r="TJG3" s="74"/>
      <c r="TJH3" s="74"/>
      <c r="TJI3" s="74"/>
      <c r="TJJ3" s="74"/>
      <c r="TJK3" s="74"/>
      <c r="TJL3" s="74"/>
      <c r="TJM3" s="74"/>
      <c r="TJN3" s="74"/>
      <c r="TJO3" s="74"/>
      <c r="TJP3" s="74"/>
      <c r="TJQ3" s="74"/>
      <c r="TJR3" s="74"/>
      <c r="TJS3" s="74"/>
      <c r="TJT3" s="74"/>
      <c r="TJU3" s="74"/>
      <c r="TJV3" s="74"/>
      <c r="TJW3" s="74"/>
      <c r="TJX3" s="74"/>
      <c r="TJY3" s="74"/>
      <c r="TJZ3" s="74"/>
      <c r="TKA3" s="74"/>
      <c r="TKB3" s="74"/>
      <c r="TKC3" s="74"/>
      <c r="TKD3" s="74"/>
      <c r="TKE3" s="74"/>
      <c r="TKF3" s="74"/>
      <c r="TKG3" s="74"/>
      <c r="TKH3" s="74"/>
      <c r="TKI3" s="74"/>
      <c r="TKJ3" s="74"/>
      <c r="TKK3" s="74"/>
      <c r="TKL3" s="74"/>
      <c r="TKM3" s="74"/>
      <c r="TKN3" s="74"/>
      <c r="TKO3" s="74"/>
      <c r="TKP3" s="74"/>
      <c r="TKQ3" s="74"/>
      <c r="TKR3" s="74"/>
      <c r="TKS3" s="74"/>
      <c r="TKT3" s="74"/>
      <c r="TKU3" s="74"/>
      <c r="TKV3" s="74"/>
      <c r="TKW3" s="74"/>
      <c r="TKX3" s="74"/>
      <c r="TKY3" s="74"/>
      <c r="TKZ3" s="74"/>
      <c r="TLA3" s="74"/>
      <c r="TLB3" s="74"/>
      <c r="TLC3" s="74"/>
      <c r="TLD3" s="74"/>
      <c r="TLE3" s="74"/>
      <c r="TLF3" s="74"/>
      <c r="TLG3" s="74"/>
      <c r="TLH3" s="74"/>
      <c r="TLI3" s="74"/>
      <c r="TLJ3" s="74"/>
      <c r="TLK3" s="74"/>
      <c r="TLL3" s="74"/>
      <c r="TLM3" s="74"/>
      <c r="TLN3" s="74"/>
      <c r="TLO3" s="74"/>
      <c r="TLP3" s="74"/>
      <c r="TLQ3" s="74"/>
      <c r="TLR3" s="74"/>
      <c r="TLS3" s="74"/>
      <c r="TLT3" s="74"/>
      <c r="TLU3" s="74"/>
      <c r="TLV3" s="74"/>
      <c r="TLW3" s="74"/>
      <c r="TLX3" s="74"/>
      <c r="TLY3" s="74"/>
      <c r="TLZ3" s="74"/>
      <c r="TMA3" s="74"/>
      <c r="TMB3" s="74"/>
      <c r="TMC3" s="74"/>
      <c r="TMD3" s="74"/>
      <c r="TME3" s="74"/>
      <c r="TMF3" s="74"/>
      <c r="TMG3" s="74"/>
      <c r="TMH3" s="74"/>
      <c r="TMI3" s="74"/>
      <c r="TMJ3" s="74"/>
      <c r="TMK3" s="74"/>
      <c r="TML3" s="74"/>
      <c r="TMM3" s="74"/>
      <c r="TMN3" s="74"/>
      <c r="TMO3" s="74"/>
      <c r="TMP3" s="74"/>
      <c r="TMQ3" s="74"/>
      <c r="TMR3" s="74"/>
      <c r="TMS3" s="74"/>
      <c r="TMT3" s="74"/>
      <c r="TMU3" s="74"/>
      <c r="TMV3" s="74"/>
      <c r="TMW3" s="74"/>
      <c r="TMX3" s="74"/>
      <c r="TMY3" s="74"/>
      <c r="TMZ3" s="74"/>
      <c r="TNA3" s="74"/>
      <c r="TNB3" s="74"/>
      <c r="TNC3" s="74"/>
      <c r="TND3" s="74"/>
      <c r="TNE3" s="74"/>
      <c r="TNF3" s="74"/>
      <c r="TNG3" s="74"/>
      <c r="TNH3" s="74"/>
      <c r="TNI3" s="74"/>
      <c r="TNJ3" s="74"/>
      <c r="TNK3" s="74"/>
      <c r="TNL3" s="74"/>
      <c r="TNM3" s="74"/>
      <c r="TNN3" s="74"/>
      <c r="TNO3" s="74"/>
      <c r="TNP3" s="74"/>
      <c r="TNQ3" s="74"/>
      <c r="TNR3" s="74"/>
      <c r="TNS3" s="74"/>
      <c r="TNT3" s="74"/>
      <c r="TNU3" s="74"/>
      <c r="TNV3" s="74"/>
      <c r="TNW3" s="74"/>
      <c r="TNX3" s="74"/>
      <c r="TNY3" s="74"/>
      <c r="TNZ3" s="74"/>
      <c r="TOA3" s="74"/>
      <c r="TOB3" s="74"/>
      <c r="TOC3" s="74"/>
      <c r="TOD3" s="74"/>
      <c r="TOE3" s="74"/>
      <c r="TOF3" s="74"/>
      <c r="TOG3" s="74"/>
      <c r="TOH3" s="74"/>
      <c r="TOI3" s="74"/>
      <c r="TOJ3" s="74"/>
      <c r="TOK3" s="74"/>
      <c r="TOL3" s="74"/>
      <c r="TOM3" s="74"/>
      <c r="TON3" s="74"/>
      <c r="TOO3" s="74"/>
      <c r="TOP3" s="74"/>
      <c r="TOQ3" s="74"/>
      <c r="TOR3" s="74"/>
      <c r="TOS3" s="74"/>
      <c r="TOT3" s="74"/>
      <c r="TOU3" s="74"/>
      <c r="TOV3" s="74"/>
      <c r="TOW3" s="74"/>
      <c r="TOX3" s="74"/>
      <c r="TOY3" s="74"/>
      <c r="TOZ3" s="74"/>
      <c r="TPA3" s="74"/>
      <c r="TPB3" s="74"/>
      <c r="TPC3" s="74"/>
      <c r="TPD3" s="74"/>
      <c r="TPE3" s="74"/>
      <c r="TPF3" s="74"/>
      <c r="TPG3" s="74"/>
      <c r="TPH3" s="74"/>
      <c r="TPI3" s="74"/>
      <c r="TPJ3" s="74"/>
      <c r="TPK3" s="74"/>
      <c r="TPL3" s="74"/>
      <c r="TPM3" s="74"/>
      <c r="TPN3" s="74"/>
      <c r="TPO3" s="74"/>
      <c r="TPP3" s="74"/>
      <c r="TPQ3" s="74"/>
      <c r="TPR3" s="74"/>
      <c r="TPS3" s="74"/>
      <c r="TPT3" s="74"/>
      <c r="TPU3" s="74"/>
      <c r="TPV3" s="74"/>
      <c r="TPW3" s="74"/>
      <c r="TPX3" s="74"/>
      <c r="TPY3" s="74"/>
      <c r="TPZ3" s="74"/>
      <c r="TQA3" s="74"/>
      <c r="TQB3" s="74"/>
      <c r="TQC3" s="74"/>
      <c r="TQD3" s="74"/>
      <c r="TQE3" s="74"/>
      <c r="TQF3" s="74"/>
      <c r="TQG3" s="74"/>
      <c r="TQH3" s="74"/>
      <c r="TQI3" s="74"/>
      <c r="TQJ3" s="74"/>
      <c r="TQK3" s="74"/>
      <c r="TQL3" s="74"/>
      <c r="TQM3" s="74"/>
      <c r="TQN3" s="74"/>
      <c r="TQO3" s="74"/>
      <c r="TQP3" s="74"/>
      <c r="TQQ3" s="74"/>
      <c r="TQR3" s="74"/>
      <c r="TQS3" s="74"/>
      <c r="TQT3" s="74"/>
      <c r="TQU3" s="74"/>
      <c r="TQV3" s="74"/>
      <c r="TQW3" s="74"/>
      <c r="TQX3" s="74"/>
      <c r="TQY3" s="74"/>
      <c r="TQZ3" s="74"/>
      <c r="TRA3" s="74"/>
      <c r="TRB3" s="74"/>
      <c r="TRC3" s="74"/>
      <c r="TRD3" s="74"/>
      <c r="TRE3" s="74"/>
      <c r="TRF3" s="74"/>
      <c r="TRG3" s="74"/>
      <c r="TRH3" s="74"/>
      <c r="TRI3" s="74"/>
      <c r="TRJ3" s="74"/>
      <c r="TRK3" s="74"/>
      <c r="TRL3" s="74"/>
      <c r="TRM3" s="74"/>
      <c r="TRN3" s="74"/>
      <c r="TRO3" s="74"/>
      <c r="TRP3" s="74"/>
      <c r="TRQ3" s="74"/>
      <c r="TRR3" s="74"/>
      <c r="TRS3" s="74"/>
      <c r="TRT3" s="74"/>
      <c r="TRU3" s="74"/>
      <c r="TRV3" s="74"/>
      <c r="TRW3" s="74"/>
      <c r="TRX3" s="74"/>
      <c r="TRY3" s="74"/>
      <c r="TRZ3" s="74"/>
      <c r="TSA3" s="74"/>
      <c r="TSB3" s="74"/>
      <c r="TSC3" s="74"/>
      <c r="TSD3" s="74"/>
      <c r="TSE3" s="74"/>
      <c r="TSF3" s="74"/>
      <c r="TSG3" s="74"/>
      <c r="TSH3" s="74"/>
      <c r="TSI3" s="74"/>
      <c r="TSJ3" s="74"/>
      <c r="TSK3" s="74"/>
      <c r="TSL3" s="74"/>
      <c r="TSM3" s="74"/>
      <c r="TSN3" s="74"/>
      <c r="TSO3" s="74"/>
      <c r="TSP3" s="74"/>
      <c r="TSQ3" s="74"/>
      <c r="TSR3" s="74"/>
      <c r="TSS3" s="74"/>
      <c r="TST3" s="74"/>
      <c r="TSU3" s="74"/>
      <c r="TSV3" s="74"/>
      <c r="TSW3" s="74"/>
      <c r="TSX3" s="74"/>
      <c r="TSY3" s="74"/>
      <c r="TSZ3" s="74"/>
      <c r="TTA3" s="74"/>
      <c r="TTB3" s="74"/>
      <c r="TTC3" s="74"/>
      <c r="TTD3" s="74"/>
      <c r="TTE3" s="74"/>
      <c r="TTF3" s="74"/>
      <c r="TTG3" s="74"/>
      <c r="TTH3" s="74"/>
      <c r="TTI3" s="74"/>
      <c r="TTJ3" s="74"/>
      <c r="TTK3" s="74"/>
      <c r="TTL3" s="74"/>
      <c r="TTM3" s="74"/>
      <c r="TTN3" s="74"/>
      <c r="TTO3" s="74"/>
      <c r="TTP3" s="74"/>
      <c r="TTQ3" s="74"/>
      <c r="TTR3" s="74"/>
      <c r="TTS3" s="74"/>
      <c r="TTT3" s="74"/>
      <c r="TTU3" s="74"/>
      <c r="TTV3" s="74"/>
      <c r="TTW3" s="74"/>
      <c r="TTX3" s="74"/>
      <c r="TTY3" s="74"/>
      <c r="TTZ3" s="74"/>
      <c r="TUA3" s="74"/>
      <c r="TUB3" s="74"/>
      <c r="TUC3" s="74"/>
      <c r="TUD3" s="74"/>
      <c r="TUE3" s="74"/>
      <c r="TUF3" s="74"/>
      <c r="TUG3" s="74"/>
      <c r="TUH3" s="74"/>
      <c r="TUI3" s="74"/>
      <c r="TUJ3" s="74"/>
      <c r="TUK3" s="74"/>
      <c r="TUL3" s="74"/>
      <c r="TUM3" s="74"/>
      <c r="TUN3" s="74"/>
      <c r="TUO3" s="74"/>
      <c r="TUP3" s="74"/>
      <c r="TUQ3" s="74"/>
      <c r="TUR3" s="74"/>
      <c r="TUS3" s="74"/>
      <c r="TUT3" s="74"/>
      <c r="TUU3" s="74"/>
      <c r="TUV3" s="74"/>
      <c r="TUW3" s="74"/>
      <c r="TUX3" s="74"/>
      <c r="TUY3" s="74"/>
      <c r="TUZ3" s="74"/>
      <c r="TVA3" s="74"/>
      <c r="TVB3" s="74"/>
      <c r="TVC3" s="74"/>
      <c r="TVD3" s="74"/>
      <c r="TVE3" s="74"/>
      <c r="TVF3" s="74"/>
      <c r="TVG3" s="74"/>
      <c r="TVH3" s="74"/>
      <c r="TVI3" s="74"/>
      <c r="TVJ3" s="74"/>
      <c r="TVK3" s="74"/>
      <c r="TVL3" s="74"/>
      <c r="TVM3" s="74"/>
      <c r="TVN3" s="74"/>
      <c r="TVO3" s="74"/>
      <c r="TVP3" s="74"/>
      <c r="TVQ3" s="74"/>
      <c r="TVR3" s="74"/>
      <c r="TVS3" s="74"/>
      <c r="TVT3" s="74"/>
      <c r="TVU3" s="74"/>
      <c r="TVV3" s="74"/>
      <c r="TVW3" s="74"/>
      <c r="TVX3" s="74"/>
      <c r="TVY3" s="74"/>
      <c r="TVZ3" s="74"/>
      <c r="TWA3" s="74"/>
      <c r="TWB3" s="74"/>
      <c r="TWC3" s="74"/>
      <c r="TWD3" s="74"/>
      <c r="TWE3" s="74"/>
      <c r="TWF3" s="74"/>
      <c r="TWG3" s="74"/>
      <c r="TWH3" s="74"/>
      <c r="TWI3" s="74"/>
      <c r="TWJ3" s="74"/>
      <c r="TWK3" s="74"/>
      <c r="TWL3" s="74"/>
      <c r="TWM3" s="74"/>
      <c r="TWN3" s="74"/>
      <c r="TWO3" s="74"/>
      <c r="TWP3" s="74"/>
      <c r="TWQ3" s="74"/>
      <c r="TWR3" s="74"/>
      <c r="TWS3" s="74"/>
      <c r="TWT3" s="74"/>
      <c r="TWU3" s="74"/>
      <c r="TWV3" s="74"/>
      <c r="TWW3" s="74"/>
      <c r="TWX3" s="74"/>
      <c r="TWY3" s="74"/>
      <c r="TWZ3" s="74"/>
      <c r="TXA3" s="74"/>
      <c r="TXB3" s="74"/>
      <c r="TXC3" s="74"/>
      <c r="TXD3" s="74"/>
      <c r="TXE3" s="74"/>
      <c r="TXF3" s="74"/>
      <c r="TXG3" s="74"/>
      <c r="TXH3" s="74"/>
      <c r="TXI3" s="74"/>
      <c r="TXJ3" s="74"/>
      <c r="TXK3" s="74"/>
      <c r="TXL3" s="74"/>
      <c r="TXM3" s="74"/>
      <c r="TXN3" s="74"/>
      <c r="TXO3" s="74"/>
      <c r="TXP3" s="74"/>
      <c r="TXQ3" s="74"/>
      <c r="TXR3" s="74"/>
      <c r="TXS3" s="74"/>
      <c r="TXT3" s="74"/>
      <c r="TXU3" s="74"/>
      <c r="TXV3" s="74"/>
      <c r="TXW3" s="74"/>
      <c r="TXX3" s="74"/>
      <c r="TXY3" s="74"/>
      <c r="TXZ3" s="74"/>
      <c r="TYA3" s="74"/>
      <c r="TYB3" s="74"/>
      <c r="TYC3" s="74"/>
      <c r="TYD3" s="74"/>
      <c r="TYE3" s="74"/>
      <c r="TYF3" s="74"/>
      <c r="TYG3" s="74"/>
      <c r="TYH3" s="74"/>
      <c r="TYI3" s="74"/>
      <c r="TYJ3" s="74"/>
      <c r="TYK3" s="74"/>
      <c r="TYL3" s="74"/>
      <c r="TYM3" s="74"/>
      <c r="TYN3" s="74"/>
      <c r="TYO3" s="74"/>
      <c r="TYP3" s="74"/>
      <c r="TYQ3" s="74"/>
      <c r="TYR3" s="74"/>
      <c r="TYS3" s="74"/>
      <c r="TYT3" s="74"/>
      <c r="TYU3" s="74"/>
      <c r="TYV3" s="74"/>
      <c r="TYW3" s="74"/>
      <c r="TYX3" s="74"/>
      <c r="TYY3" s="74"/>
      <c r="TYZ3" s="74"/>
      <c r="TZA3" s="74"/>
      <c r="TZB3" s="74"/>
      <c r="TZC3" s="74"/>
      <c r="TZD3" s="74"/>
      <c r="TZE3" s="74"/>
      <c r="TZF3" s="74"/>
      <c r="TZG3" s="74"/>
      <c r="TZH3" s="74"/>
      <c r="TZI3" s="74"/>
      <c r="TZJ3" s="74"/>
      <c r="TZK3" s="74"/>
      <c r="TZL3" s="74"/>
      <c r="TZM3" s="74"/>
      <c r="TZN3" s="74"/>
      <c r="TZO3" s="74"/>
      <c r="TZP3" s="74"/>
      <c r="TZQ3" s="74"/>
      <c r="TZR3" s="74"/>
      <c r="TZS3" s="74"/>
      <c r="TZT3" s="74"/>
      <c r="TZU3" s="74"/>
      <c r="TZV3" s="74"/>
      <c r="TZW3" s="74"/>
      <c r="TZX3" s="74"/>
      <c r="TZY3" s="74"/>
      <c r="TZZ3" s="74"/>
      <c r="UAA3" s="74"/>
      <c r="UAB3" s="74"/>
      <c r="UAC3" s="74"/>
      <c r="UAD3" s="74"/>
      <c r="UAE3" s="74"/>
      <c r="UAF3" s="74"/>
      <c r="UAG3" s="74"/>
      <c r="UAH3" s="74"/>
      <c r="UAI3" s="74"/>
      <c r="UAJ3" s="74"/>
      <c r="UAK3" s="74"/>
      <c r="UAL3" s="74"/>
      <c r="UAM3" s="74"/>
      <c r="UAN3" s="74"/>
      <c r="UAO3" s="74"/>
      <c r="UAP3" s="74"/>
      <c r="UAQ3" s="74"/>
      <c r="UAR3" s="74"/>
      <c r="UAS3" s="74"/>
      <c r="UAT3" s="74"/>
      <c r="UAU3" s="74"/>
      <c r="UAV3" s="74"/>
      <c r="UAW3" s="74"/>
      <c r="UAX3" s="74"/>
      <c r="UAY3" s="74"/>
      <c r="UAZ3" s="74"/>
      <c r="UBA3" s="74"/>
      <c r="UBB3" s="74"/>
      <c r="UBC3" s="74"/>
      <c r="UBD3" s="74"/>
      <c r="UBE3" s="74"/>
      <c r="UBF3" s="74"/>
      <c r="UBG3" s="74"/>
      <c r="UBH3" s="74"/>
      <c r="UBI3" s="74"/>
      <c r="UBJ3" s="74"/>
      <c r="UBK3" s="74"/>
      <c r="UBL3" s="74"/>
      <c r="UBM3" s="74"/>
      <c r="UBN3" s="74"/>
      <c r="UBO3" s="74"/>
      <c r="UBP3" s="74"/>
      <c r="UBQ3" s="74"/>
      <c r="UBR3" s="74"/>
      <c r="UBS3" s="74"/>
      <c r="UBT3" s="74"/>
      <c r="UBU3" s="74"/>
      <c r="UBV3" s="74"/>
      <c r="UBW3" s="74"/>
      <c r="UBX3" s="74"/>
      <c r="UBY3" s="74"/>
      <c r="UBZ3" s="74"/>
      <c r="UCA3" s="74"/>
      <c r="UCB3" s="74"/>
      <c r="UCC3" s="74"/>
      <c r="UCD3" s="74"/>
      <c r="UCE3" s="74"/>
      <c r="UCF3" s="74"/>
      <c r="UCG3" s="74"/>
      <c r="UCH3" s="74"/>
      <c r="UCI3" s="74"/>
      <c r="UCJ3" s="74"/>
      <c r="UCK3" s="74"/>
      <c r="UCL3" s="74"/>
      <c r="UCM3" s="74"/>
      <c r="UCN3" s="74"/>
      <c r="UCO3" s="74"/>
      <c r="UCP3" s="74"/>
      <c r="UCQ3" s="74"/>
      <c r="UCR3" s="74"/>
      <c r="UCS3" s="74"/>
      <c r="UCT3" s="74"/>
      <c r="UCU3" s="74"/>
      <c r="UCV3" s="74"/>
      <c r="UCW3" s="74"/>
      <c r="UCX3" s="74"/>
      <c r="UCY3" s="74"/>
      <c r="UCZ3" s="74"/>
      <c r="UDA3" s="74"/>
      <c r="UDB3" s="74"/>
      <c r="UDC3" s="74"/>
      <c r="UDD3" s="74"/>
      <c r="UDE3" s="74"/>
      <c r="UDF3" s="74"/>
      <c r="UDG3" s="74"/>
      <c r="UDH3" s="74"/>
      <c r="UDI3" s="74"/>
      <c r="UDJ3" s="74"/>
      <c r="UDK3" s="74"/>
      <c r="UDL3" s="74"/>
      <c r="UDM3" s="74"/>
      <c r="UDN3" s="74"/>
      <c r="UDO3" s="74"/>
      <c r="UDP3" s="74"/>
      <c r="UDQ3" s="74"/>
      <c r="UDR3" s="74"/>
      <c r="UDS3" s="74"/>
      <c r="UDT3" s="74"/>
      <c r="UDU3" s="74"/>
      <c r="UDV3" s="74"/>
      <c r="UDW3" s="74"/>
      <c r="UDX3" s="74"/>
      <c r="UDY3" s="74"/>
      <c r="UDZ3" s="74"/>
      <c r="UEA3" s="74"/>
      <c r="UEB3" s="74"/>
      <c r="UEC3" s="74"/>
      <c r="UED3" s="74"/>
      <c r="UEE3" s="74"/>
      <c r="UEF3" s="74"/>
      <c r="UEG3" s="74"/>
      <c r="UEH3" s="74"/>
      <c r="UEI3" s="74"/>
      <c r="UEJ3" s="74"/>
      <c r="UEK3" s="74"/>
      <c r="UEL3" s="74"/>
      <c r="UEM3" s="74"/>
      <c r="UEN3" s="74"/>
      <c r="UEO3" s="74"/>
      <c r="UEP3" s="74"/>
      <c r="UEQ3" s="74"/>
      <c r="UER3" s="74"/>
      <c r="UES3" s="74"/>
      <c r="UET3" s="74"/>
      <c r="UEU3" s="74"/>
      <c r="UEV3" s="74"/>
      <c r="UEW3" s="74"/>
      <c r="UEX3" s="74"/>
      <c r="UEY3" s="74"/>
      <c r="UEZ3" s="74"/>
      <c r="UFA3" s="74"/>
      <c r="UFB3" s="74"/>
      <c r="UFC3" s="74"/>
      <c r="UFD3" s="74"/>
      <c r="UFE3" s="74"/>
      <c r="UFF3" s="74"/>
      <c r="UFG3" s="74"/>
      <c r="UFH3" s="74"/>
      <c r="UFI3" s="74"/>
      <c r="UFJ3" s="74"/>
      <c r="UFK3" s="74"/>
      <c r="UFL3" s="74"/>
      <c r="UFM3" s="74"/>
      <c r="UFN3" s="74"/>
      <c r="UFO3" s="74"/>
      <c r="UFP3" s="74"/>
      <c r="UFQ3" s="74"/>
      <c r="UFR3" s="74"/>
      <c r="UFS3" s="74"/>
      <c r="UFT3" s="74"/>
      <c r="UFU3" s="74"/>
      <c r="UFV3" s="74"/>
      <c r="UFW3" s="74"/>
      <c r="UFX3" s="74"/>
      <c r="UFY3" s="74"/>
      <c r="UFZ3" s="74"/>
      <c r="UGA3" s="74"/>
      <c r="UGB3" s="74"/>
      <c r="UGC3" s="74"/>
      <c r="UGD3" s="74"/>
      <c r="UGE3" s="74"/>
      <c r="UGF3" s="74"/>
      <c r="UGG3" s="74"/>
      <c r="UGH3" s="74"/>
      <c r="UGI3" s="74"/>
      <c r="UGJ3" s="74"/>
      <c r="UGK3" s="74"/>
      <c r="UGL3" s="74"/>
      <c r="UGM3" s="74"/>
      <c r="UGN3" s="74"/>
      <c r="UGO3" s="74"/>
      <c r="UGP3" s="74"/>
      <c r="UGQ3" s="74"/>
      <c r="UGR3" s="74"/>
      <c r="UGS3" s="74"/>
      <c r="UGT3" s="74"/>
      <c r="UGU3" s="74"/>
      <c r="UGV3" s="74"/>
      <c r="UGW3" s="74"/>
      <c r="UGX3" s="74"/>
      <c r="UGY3" s="74"/>
      <c r="UGZ3" s="74"/>
      <c r="UHA3" s="74"/>
      <c r="UHB3" s="74"/>
      <c r="UHC3" s="74"/>
      <c r="UHD3" s="74"/>
      <c r="UHE3" s="74"/>
      <c r="UHF3" s="74"/>
      <c r="UHG3" s="74"/>
      <c r="UHH3" s="74"/>
      <c r="UHI3" s="74"/>
      <c r="UHJ3" s="74"/>
      <c r="UHK3" s="74"/>
      <c r="UHL3" s="74"/>
      <c r="UHM3" s="74"/>
      <c r="UHN3" s="74"/>
      <c r="UHO3" s="74"/>
      <c r="UHP3" s="74"/>
      <c r="UHQ3" s="74"/>
      <c r="UHR3" s="74"/>
      <c r="UHS3" s="74"/>
      <c r="UHT3" s="74"/>
      <c r="UHU3" s="74"/>
      <c r="UHV3" s="74"/>
      <c r="UHW3" s="74"/>
      <c r="UHX3" s="74"/>
      <c r="UHY3" s="74"/>
      <c r="UHZ3" s="74"/>
      <c r="UIA3" s="74"/>
      <c r="UIB3" s="74"/>
      <c r="UIC3" s="74"/>
      <c r="UID3" s="74"/>
      <c r="UIE3" s="74"/>
      <c r="UIF3" s="74"/>
      <c r="UIG3" s="74"/>
      <c r="UIH3" s="74"/>
      <c r="UII3" s="74"/>
      <c r="UIJ3" s="74"/>
      <c r="UIK3" s="74"/>
      <c r="UIL3" s="74"/>
      <c r="UIM3" s="74"/>
      <c r="UIN3" s="74"/>
      <c r="UIO3" s="74"/>
      <c r="UIP3" s="74"/>
      <c r="UIQ3" s="74"/>
      <c r="UIR3" s="74"/>
      <c r="UIS3" s="74"/>
      <c r="UIT3" s="74"/>
      <c r="UIU3" s="74"/>
      <c r="UIV3" s="74"/>
      <c r="UIW3" s="74"/>
      <c r="UIX3" s="74"/>
      <c r="UIY3" s="74"/>
      <c r="UIZ3" s="74"/>
      <c r="UJA3" s="74"/>
      <c r="UJB3" s="74"/>
      <c r="UJC3" s="74"/>
      <c r="UJD3" s="74"/>
      <c r="UJE3" s="74"/>
      <c r="UJF3" s="74"/>
      <c r="UJG3" s="74"/>
      <c r="UJH3" s="74"/>
      <c r="UJI3" s="74"/>
      <c r="UJJ3" s="74"/>
      <c r="UJK3" s="74"/>
      <c r="UJL3" s="74"/>
      <c r="UJM3" s="74"/>
      <c r="UJN3" s="74"/>
      <c r="UJO3" s="74"/>
      <c r="UJP3" s="74"/>
      <c r="UJQ3" s="74"/>
      <c r="UJR3" s="74"/>
      <c r="UJS3" s="74"/>
      <c r="UJT3" s="74"/>
      <c r="UJU3" s="74"/>
      <c r="UJV3" s="74"/>
      <c r="UJW3" s="74"/>
      <c r="UJX3" s="74"/>
      <c r="UJY3" s="74"/>
      <c r="UJZ3" s="74"/>
      <c r="UKA3" s="74"/>
      <c r="UKB3" s="74"/>
      <c r="UKC3" s="74"/>
      <c r="UKD3" s="74"/>
      <c r="UKE3" s="74"/>
      <c r="UKF3" s="74"/>
      <c r="UKG3" s="74"/>
      <c r="UKH3" s="74"/>
      <c r="UKI3" s="74"/>
      <c r="UKJ3" s="74"/>
      <c r="UKK3" s="74"/>
      <c r="UKL3" s="74"/>
      <c r="UKM3" s="74"/>
      <c r="UKN3" s="74"/>
      <c r="UKO3" s="74"/>
      <c r="UKP3" s="74"/>
      <c r="UKQ3" s="74"/>
      <c r="UKR3" s="74"/>
      <c r="UKS3" s="74"/>
      <c r="UKT3" s="74"/>
      <c r="UKU3" s="74"/>
      <c r="UKV3" s="74"/>
      <c r="UKW3" s="74"/>
      <c r="UKX3" s="74"/>
      <c r="UKY3" s="74"/>
      <c r="UKZ3" s="74"/>
      <c r="ULA3" s="74"/>
      <c r="ULB3" s="74"/>
      <c r="ULC3" s="74"/>
      <c r="ULD3" s="74"/>
      <c r="ULE3" s="74"/>
      <c r="ULF3" s="74"/>
      <c r="ULG3" s="74"/>
      <c r="ULH3" s="74"/>
      <c r="ULI3" s="74"/>
      <c r="ULJ3" s="74"/>
      <c r="ULK3" s="74"/>
      <c r="ULL3" s="74"/>
      <c r="ULM3" s="74"/>
      <c r="ULN3" s="74"/>
      <c r="ULO3" s="74"/>
      <c r="ULP3" s="74"/>
      <c r="ULQ3" s="74"/>
      <c r="ULR3" s="74"/>
      <c r="ULS3" s="74"/>
      <c r="ULT3" s="74"/>
      <c r="ULU3" s="74"/>
      <c r="ULV3" s="74"/>
      <c r="ULW3" s="74"/>
      <c r="ULX3" s="74"/>
      <c r="ULY3" s="74"/>
      <c r="ULZ3" s="74"/>
      <c r="UMA3" s="74"/>
      <c r="UMB3" s="74"/>
      <c r="UMC3" s="74"/>
      <c r="UMD3" s="74"/>
      <c r="UME3" s="74"/>
      <c r="UMF3" s="74"/>
      <c r="UMG3" s="74"/>
      <c r="UMH3" s="74"/>
      <c r="UMI3" s="74"/>
      <c r="UMJ3" s="74"/>
      <c r="UMK3" s="74"/>
      <c r="UML3" s="74"/>
      <c r="UMM3" s="74"/>
      <c r="UMN3" s="74"/>
      <c r="UMO3" s="74"/>
      <c r="UMP3" s="74"/>
      <c r="UMQ3" s="74"/>
      <c r="UMR3" s="74"/>
      <c r="UMS3" s="74"/>
      <c r="UMT3" s="74"/>
      <c r="UMU3" s="74"/>
      <c r="UMV3" s="74"/>
      <c r="UMW3" s="74"/>
      <c r="UMX3" s="74"/>
      <c r="UMY3" s="74"/>
      <c r="UMZ3" s="74"/>
      <c r="UNA3" s="74"/>
      <c r="UNB3" s="74"/>
      <c r="UNC3" s="74"/>
      <c r="UND3" s="74"/>
      <c r="UNE3" s="74"/>
      <c r="UNF3" s="74"/>
      <c r="UNG3" s="74"/>
      <c r="UNH3" s="74"/>
      <c r="UNI3" s="74"/>
      <c r="UNJ3" s="74"/>
      <c r="UNK3" s="74"/>
      <c r="UNL3" s="74"/>
      <c r="UNM3" s="74"/>
      <c r="UNN3" s="74"/>
      <c r="UNO3" s="74"/>
      <c r="UNP3" s="74"/>
      <c r="UNQ3" s="74"/>
      <c r="UNR3" s="74"/>
      <c r="UNS3" s="74"/>
      <c r="UNT3" s="74"/>
      <c r="UNU3" s="74"/>
      <c r="UNV3" s="74"/>
      <c r="UNW3" s="74"/>
      <c r="UNX3" s="74"/>
      <c r="UNY3" s="74"/>
      <c r="UNZ3" s="74"/>
      <c r="UOA3" s="74"/>
      <c r="UOB3" s="74"/>
      <c r="UOC3" s="74"/>
      <c r="UOD3" s="74"/>
      <c r="UOE3" s="74"/>
      <c r="UOF3" s="74"/>
      <c r="UOG3" s="74"/>
      <c r="UOH3" s="74"/>
      <c r="UOI3" s="74"/>
      <c r="UOJ3" s="74"/>
      <c r="UOK3" s="74"/>
      <c r="UOL3" s="74"/>
      <c r="UOM3" s="74"/>
      <c r="UON3" s="74"/>
      <c r="UOO3" s="74"/>
      <c r="UOP3" s="74"/>
      <c r="UOQ3" s="74"/>
      <c r="UOR3" s="74"/>
      <c r="UOS3" s="74"/>
      <c r="UOT3" s="74"/>
      <c r="UOU3" s="74"/>
      <c r="UOV3" s="74"/>
      <c r="UOW3" s="74"/>
      <c r="UOX3" s="74"/>
      <c r="UOY3" s="74"/>
      <c r="UOZ3" s="74"/>
      <c r="UPA3" s="74"/>
      <c r="UPB3" s="74"/>
      <c r="UPC3" s="74"/>
      <c r="UPD3" s="74"/>
      <c r="UPE3" s="74"/>
      <c r="UPF3" s="74"/>
      <c r="UPG3" s="74"/>
      <c r="UPH3" s="74"/>
      <c r="UPI3" s="74"/>
      <c r="UPJ3" s="74"/>
      <c r="UPK3" s="74"/>
      <c r="UPL3" s="74"/>
      <c r="UPM3" s="74"/>
      <c r="UPN3" s="74"/>
      <c r="UPO3" s="74"/>
      <c r="UPP3" s="74"/>
      <c r="UPQ3" s="74"/>
      <c r="UPR3" s="74"/>
      <c r="UPS3" s="74"/>
      <c r="UPT3" s="74"/>
      <c r="UPU3" s="74"/>
      <c r="UPV3" s="74"/>
      <c r="UPW3" s="74"/>
      <c r="UPX3" s="74"/>
      <c r="UPY3" s="74"/>
      <c r="UPZ3" s="74"/>
      <c r="UQA3" s="74"/>
      <c r="UQB3" s="74"/>
      <c r="UQC3" s="74"/>
      <c r="UQD3" s="74"/>
      <c r="UQE3" s="74"/>
      <c r="UQF3" s="74"/>
      <c r="UQG3" s="74"/>
      <c r="UQH3" s="74"/>
      <c r="UQI3" s="74"/>
      <c r="UQJ3" s="74"/>
      <c r="UQK3" s="74"/>
      <c r="UQL3" s="74"/>
      <c r="UQM3" s="74"/>
      <c r="UQN3" s="74"/>
      <c r="UQO3" s="74"/>
      <c r="UQP3" s="74"/>
      <c r="UQQ3" s="74"/>
      <c r="UQR3" s="74"/>
      <c r="UQS3" s="74"/>
      <c r="UQT3" s="74"/>
      <c r="UQU3" s="74"/>
      <c r="UQV3" s="74"/>
      <c r="UQW3" s="74"/>
      <c r="UQX3" s="74"/>
      <c r="UQY3" s="74"/>
      <c r="UQZ3" s="74"/>
      <c r="URA3" s="74"/>
      <c r="URB3" s="74"/>
      <c r="URC3" s="74"/>
      <c r="URD3" s="74"/>
      <c r="URE3" s="74"/>
      <c r="URF3" s="74"/>
      <c r="URG3" s="74"/>
      <c r="URH3" s="74"/>
      <c r="URI3" s="74"/>
      <c r="URJ3" s="74"/>
      <c r="URK3" s="74"/>
      <c r="URL3" s="74"/>
      <c r="URM3" s="74"/>
      <c r="URN3" s="74"/>
      <c r="URO3" s="74"/>
      <c r="URP3" s="74"/>
      <c r="URQ3" s="74"/>
      <c r="URR3" s="74"/>
      <c r="URS3" s="74"/>
      <c r="URT3" s="74"/>
      <c r="URU3" s="74"/>
      <c r="URV3" s="74"/>
      <c r="URW3" s="74"/>
      <c r="URX3" s="74"/>
      <c r="URY3" s="74"/>
      <c r="URZ3" s="74"/>
      <c r="USA3" s="74"/>
      <c r="USB3" s="74"/>
      <c r="USC3" s="74"/>
      <c r="USD3" s="74"/>
      <c r="USE3" s="74"/>
      <c r="USF3" s="74"/>
      <c r="USG3" s="74"/>
      <c r="USH3" s="74"/>
      <c r="USI3" s="74"/>
      <c r="USJ3" s="74"/>
      <c r="USK3" s="74"/>
      <c r="USL3" s="74"/>
      <c r="USM3" s="74"/>
      <c r="USN3" s="74"/>
      <c r="USO3" s="74"/>
      <c r="USP3" s="74"/>
      <c r="USQ3" s="74"/>
      <c r="USR3" s="74"/>
      <c r="USS3" s="74"/>
      <c r="UST3" s="74"/>
      <c r="USU3" s="74"/>
      <c r="USV3" s="74"/>
      <c r="USW3" s="74"/>
      <c r="USX3" s="74"/>
      <c r="USY3" s="74"/>
      <c r="USZ3" s="74"/>
      <c r="UTA3" s="74"/>
      <c r="UTB3" s="74"/>
      <c r="UTC3" s="74"/>
      <c r="UTD3" s="74"/>
      <c r="UTE3" s="74"/>
      <c r="UTF3" s="74"/>
      <c r="UTG3" s="74"/>
      <c r="UTH3" s="74"/>
      <c r="UTI3" s="74"/>
      <c r="UTJ3" s="74"/>
      <c r="UTK3" s="74"/>
      <c r="UTL3" s="74"/>
      <c r="UTM3" s="74"/>
      <c r="UTN3" s="74"/>
      <c r="UTO3" s="74"/>
      <c r="UTP3" s="74"/>
      <c r="UTQ3" s="74"/>
      <c r="UTR3" s="74"/>
      <c r="UTS3" s="74"/>
      <c r="UTT3" s="74"/>
      <c r="UTU3" s="74"/>
      <c r="UTV3" s="74"/>
      <c r="UTW3" s="74"/>
      <c r="UTX3" s="74"/>
      <c r="UTY3" s="74"/>
      <c r="UTZ3" s="74"/>
      <c r="UUA3" s="74"/>
      <c r="UUB3" s="74"/>
      <c r="UUC3" s="74"/>
      <c r="UUD3" s="74"/>
      <c r="UUE3" s="74"/>
      <c r="UUF3" s="74"/>
      <c r="UUG3" s="74"/>
      <c r="UUH3" s="74"/>
      <c r="UUI3" s="74"/>
      <c r="UUJ3" s="74"/>
      <c r="UUK3" s="74"/>
      <c r="UUL3" s="74"/>
      <c r="UUM3" s="74"/>
      <c r="UUN3" s="74"/>
      <c r="UUO3" s="74"/>
      <c r="UUP3" s="74"/>
      <c r="UUQ3" s="74"/>
      <c r="UUR3" s="74"/>
      <c r="UUS3" s="74"/>
      <c r="UUT3" s="74"/>
      <c r="UUU3" s="74"/>
      <c r="UUV3" s="74"/>
      <c r="UUW3" s="74"/>
      <c r="UUX3" s="74"/>
      <c r="UUY3" s="74"/>
      <c r="UUZ3" s="74"/>
      <c r="UVA3" s="74"/>
      <c r="UVB3" s="74"/>
      <c r="UVC3" s="74"/>
      <c r="UVD3" s="74"/>
      <c r="UVE3" s="74"/>
      <c r="UVF3" s="74"/>
      <c r="UVG3" s="74"/>
      <c r="UVH3" s="74"/>
      <c r="UVI3" s="74"/>
      <c r="UVJ3" s="74"/>
      <c r="UVK3" s="74"/>
      <c r="UVL3" s="74"/>
      <c r="UVM3" s="74"/>
      <c r="UVN3" s="74"/>
      <c r="UVO3" s="74"/>
      <c r="UVP3" s="74"/>
      <c r="UVQ3" s="74"/>
      <c r="UVR3" s="74"/>
      <c r="UVS3" s="74"/>
      <c r="UVT3" s="74"/>
      <c r="UVU3" s="74"/>
      <c r="UVV3" s="74"/>
      <c r="UVW3" s="74"/>
      <c r="UVX3" s="74"/>
      <c r="UVY3" s="74"/>
      <c r="UVZ3" s="74"/>
      <c r="UWA3" s="74"/>
      <c r="UWB3" s="74"/>
      <c r="UWC3" s="74"/>
      <c r="UWD3" s="74"/>
      <c r="UWE3" s="74"/>
      <c r="UWF3" s="74"/>
      <c r="UWG3" s="74"/>
      <c r="UWH3" s="74"/>
      <c r="UWI3" s="74"/>
      <c r="UWJ3" s="74"/>
      <c r="UWK3" s="74"/>
      <c r="UWL3" s="74"/>
      <c r="UWM3" s="74"/>
      <c r="UWN3" s="74"/>
      <c r="UWO3" s="74"/>
      <c r="UWP3" s="74"/>
      <c r="UWQ3" s="74"/>
      <c r="UWR3" s="74"/>
      <c r="UWS3" s="74"/>
      <c r="UWT3" s="74"/>
      <c r="UWU3" s="74"/>
      <c r="UWV3" s="74"/>
      <c r="UWW3" s="74"/>
      <c r="UWX3" s="74"/>
      <c r="UWY3" s="74"/>
      <c r="UWZ3" s="74"/>
      <c r="UXA3" s="74"/>
      <c r="UXB3" s="74"/>
      <c r="UXC3" s="74"/>
      <c r="UXD3" s="74"/>
      <c r="UXE3" s="74"/>
      <c r="UXF3" s="74"/>
      <c r="UXG3" s="74"/>
      <c r="UXH3" s="74"/>
      <c r="UXI3" s="74"/>
      <c r="UXJ3" s="74"/>
      <c r="UXK3" s="74"/>
      <c r="UXL3" s="74"/>
      <c r="UXM3" s="74"/>
      <c r="UXN3" s="74"/>
      <c r="UXO3" s="74"/>
      <c r="UXP3" s="74"/>
      <c r="UXQ3" s="74"/>
      <c r="UXR3" s="74"/>
      <c r="UXS3" s="74"/>
      <c r="UXT3" s="74"/>
      <c r="UXU3" s="74"/>
      <c r="UXV3" s="74"/>
      <c r="UXW3" s="74"/>
      <c r="UXX3" s="74"/>
      <c r="UXY3" s="74"/>
      <c r="UXZ3" s="74"/>
      <c r="UYA3" s="74"/>
      <c r="UYB3" s="74"/>
      <c r="UYC3" s="74"/>
      <c r="UYD3" s="74"/>
      <c r="UYE3" s="74"/>
      <c r="UYF3" s="74"/>
      <c r="UYG3" s="74"/>
      <c r="UYH3" s="74"/>
      <c r="UYI3" s="74"/>
      <c r="UYJ3" s="74"/>
      <c r="UYK3" s="74"/>
      <c r="UYL3" s="74"/>
      <c r="UYM3" s="74"/>
      <c r="UYN3" s="74"/>
      <c r="UYO3" s="74"/>
      <c r="UYP3" s="74"/>
      <c r="UYQ3" s="74"/>
      <c r="UYR3" s="74"/>
      <c r="UYS3" s="74"/>
      <c r="UYT3" s="74"/>
      <c r="UYU3" s="74"/>
      <c r="UYV3" s="74"/>
      <c r="UYW3" s="74"/>
      <c r="UYX3" s="74"/>
      <c r="UYY3" s="74"/>
      <c r="UYZ3" s="74"/>
      <c r="UZA3" s="74"/>
      <c r="UZB3" s="74"/>
      <c r="UZC3" s="74"/>
      <c r="UZD3" s="74"/>
      <c r="UZE3" s="74"/>
      <c r="UZF3" s="74"/>
      <c r="UZG3" s="74"/>
      <c r="UZH3" s="74"/>
      <c r="UZI3" s="74"/>
      <c r="UZJ3" s="74"/>
      <c r="UZK3" s="74"/>
      <c r="UZL3" s="74"/>
      <c r="UZM3" s="74"/>
      <c r="UZN3" s="74"/>
      <c r="UZO3" s="74"/>
      <c r="UZP3" s="74"/>
      <c r="UZQ3" s="74"/>
      <c r="UZR3" s="74"/>
      <c r="UZS3" s="74"/>
      <c r="UZT3" s="74"/>
      <c r="UZU3" s="74"/>
      <c r="UZV3" s="74"/>
      <c r="UZW3" s="74"/>
      <c r="UZX3" s="74"/>
      <c r="UZY3" s="74"/>
      <c r="UZZ3" s="74"/>
      <c r="VAA3" s="74"/>
      <c r="VAB3" s="74"/>
      <c r="VAC3" s="74"/>
      <c r="VAD3" s="74"/>
      <c r="VAE3" s="74"/>
      <c r="VAF3" s="74"/>
      <c r="VAG3" s="74"/>
      <c r="VAH3" s="74"/>
      <c r="VAI3" s="74"/>
      <c r="VAJ3" s="74"/>
      <c r="VAK3" s="74"/>
      <c r="VAL3" s="74"/>
      <c r="VAM3" s="74"/>
      <c r="VAN3" s="74"/>
      <c r="VAO3" s="74"/>
      <c r="VAP3" s="74"/>
      <c r="VAQ3" s="74"/>
      <c r="VAR3" s="74"/>
      <c r="VAS3" s="74"/>
      <c r="VAT3" s="74"/>
      <c r="VAU3" s="74"/>
      <c r="VAV3" s="74"/>
      <c r="VAW3" s="74"/>
      <c r="VAX3" s="74"/>
      <c r="VAY3" s="74"/>
      <c r="VAZ3" s="74"/>
      <c r="VBA3" s="74"/>
      <c r="VBB3" s="74"/>
      <c r="VBC3" s="74"/>
      <c r="VBD3" s="74"/>
      <c r="VBE3" s="74"/>
      <c r="VBF3" s="74"/>
      <c r="VBG3" s="74"/>
      <c r="VBH3" s="74"/>
      <c r="VBI3" s="74"/>
      <c r="VBJ3" s="74"/>
      <c r="VBK3" s="74"/>
      <c r="VBL3" s="74"/>
      <c r="VBM3" s="74"/>
      <c r="VBN3" s="74"/>
      <c r="VBO3" s="74"/>
      <c r="VBP3" s="74"/>
      <c r="VBQ3" s="74"/>
      <c r="VBR3" s="74"/>
      <c r="VBS3" s="74"/>
      <c r="VBT3" s="74"/>
      <c r="VBU3" s="74"/>
      <c r="VBV3" s="74"/>
      <c r="VBW3" s="74"/>
      <c r="VBX3" s="74"/>
      <c r="VBY3" s="74"/>
      <c r="VBZ3" s="74"/>
      <c r="VCA3" s="74"/>
      <c r="VCB3" s="74"/>
      <c r="VCC3" s="74"/>
      <c r="VCD3" s="74"/>
      <c r="VCE3" s="74"/>
      <c r="VCF3" s="74"/>
      <c r="VCG3" s="74"/>
      <c r="VCH3" s="74"/>
      <c r="VCI3" s="74"/>
      <c r="VCJ3" s="74"/>
      <c r="VCK3" s="74"/>
      <c r="VCL3" s="74"/>
      <c r="VCM3" s="74"/>
      <c r="VCN3" s="74"/>
      <c r="VCO3" s="74"/>
      <c r="VCP3" s="74"/>
      <c r="VCQ3" s="74"/>
      <c r="VCR3" s="74"/>
      <c r="VCS3" s="74"/>
      <c r="VCT3" s="74"/>
      <c r="VCU3" s="74"/>
      <c r="VCV3" s="74"/>
      <c r="VCW3" s="74"/>
      <c r="VCX3" s="74"/>
      <c r="VCY3" s="74"/>
      <c r="VCZ3" s="74"/>
      <c r="VDA3" s="74"/>
      <c r="VDB3" s="74"/>
      <c r="VDC3" s="74"/>
      <c r="VDD3" s="74"/>
      <c r="VDE3" s="74"/>
      <c r="VDF3" s="74"/>
      <c r="VDG3" s="74"/>
      <c r="VDH3" s="74"/>
      <c r="VDI3" s="74"/>
      <c r="VDJ3" s="74"/>
      <c r="VDK3" s="74"/>
      <c r="VDL3" s="74"/>
      <c r="VDM3" s="74"/>
      <c r="VDN3" s="74"/>
      <c r="VDO3" s="74"/>
      <c r="VDP3" s="74"/>
      <c r="VDQ3" s="74"/>
      <c r="VDR3" s="74"/>
      <c r="VDS3" s="74"/>
      <c r="VDT3" s="74"/>
      <c r="VDU3" s="74"/>
      <c r="VDV3" s="74"/>
      <c r="VDW3" s="74"/>
      <c r="VDX3" s="74"/>
      <c r="VDY3" s="74"/>
      <c r="VDZ3" s="74"/>
      <c r="VEA3" s="74"/>
      <c r="VEB3" s="74"/>
      <c r="VEC3" s="74"/>
      <c r="VED3" s="74"/>
      <c r="VEE3" s="74"/>
      <c r="VEF3" s="74"/>
      <c r="VEG3" s="74"/>
      <c r="VEH3" s="74"/>
      <c r="VEI3" s="74"/>
      <c r="VEJ3" s="74"/>
      <c r="VEK3" s="74"/>
      <c r="VEL3" s="74"/>
      <c r="VEM3" s="74"/>
      <c r="VEN3" s="74"/>
      <c r="VEO3" s="74"/>
      <c r="VEP3" s="74"/>
      <c r="VEQ3" s="74"/>
      <c r="VER3" s="74"/>
      <c r="VES3" s="74"/>
      <c r="VET3" s="74"/>
      <c r="VEU3" s="74"/>
      <c r="VEV3" s="74"/>
      <c r="VEW3" s="74"/>
      <c r="VEX3" s="74"/>
      <c r="VEY3" s="74"/>
      <c r="VEZ3" s="74"/>
      <c r="VFA3" s="74"/>
      <c r="VFB3" s="74"/>
      <c r="VFC3" s="74"/>
      <c r="VFD3" s="74"/>
      <c r="VFE3" s="74"/>
      <c r="VFF3" s="74"/>
      <c r="VFG3" s="74"/>
      <c r="VFH3" s="74"/>
      <c r="VFI3" s="74"/>
      <c r="VFJ3" s="74"/>
      <c r="VFK3" s="74"/>
      <c r="VFL3" s="74"/>
      <c r="VFM3" s="74"/>
      <c r="VFN3" s="74"/>
      <c r="VFO3" s="74"/>
      <c r="VFP3" s="74"/>
      <c r="VFQ3" s="74"/>
      <c r="VFR3" s="74"/>
      <c r="VFS3" s="74"/>
      <c r="VFT3" s="74"/>
      <c r="VFU3" s="74"/>
      <c r="VFV3" s="74"/>
      <c r="VFW3" s="74"/>
      <c r="VFX3" s="74"/>
      <c r="VFY3" s="74"/>
      <c r="VFZ3" s="74"/>
      <c r="VGA3" s="74"/>
      <c r="VGB3" s="74"/>
      <c r="VGC3" s="74"/>
      <c r="VGD3" s="74"/>
      <c r="VGE3" s="74"/>
      <c r="VGF3" s="74"/>
      <c r="VGG3" s="74"/>
      <c r="VGH3" s="74"/>
      <c r="VGI3" s="74"/>
      <c r="VGJ3" s="74"/>
      <c r="VGK3" s="74"/>
      <c r="VGL3" s="74"/>
      <c r="VGM3" s="74"/>
      <c r="VGN3" s="74"/>
      <c r="VGO3" s="74"/>
      <c r="VGP3" s="74"/>
      <c r="VGQ3" s="74"/>
      <c r="VGR3" s="74"/>
      <c r="VGS3" s="74"/>
      <c r="VGT3" s="74"/>
      <c r="VGU3" s="74"/>
      <c r="VGV3" s="74"/>
      <c r="VGW3" s="74"/>
      <c r="VGX3" s="74"/>
      <c r="VGY3" s="74"/>
      <c r="VGZ3" s="74"/>
      <c r="VHA3" s="74"/>
      <c r="VHB3" s="74"/>
      <c r="VHC3" s="74"/>
      <c r="VHD3" s="74"/>
      <c r="VHE3" s="74"/>
      <c r="VHF3" s="74"/>
      <c r="VHG3" s="74"/>
      <c r="VHH3" s="74"/>
      <c r="VHI3" s="74"/>
      <c r="VHJ3" s="74"/>
      <c r="VHK3" s="74"/>
      <c r="VHL3" s="74"/>
      <c r="VHM3" s="74"/>
      <c r="VHN3" s="74"/>
      <c r="VHO3" s="74"/>
      <c r="VHP3" s="74"/>
      <c r="VHQ3" s="74"/>
      <c r="VHR3" s="74"/>
      <c r="VHS3" s="74"/>
      <c r="VHT3" s="74"/>
      <c r="VHU3" s="74"/>
      <c r="VHV3" s="74"/>
      <c r="VHW3" s="74"/>
      <c r="VHX3" s="74"/>
      <c r="VHY3" s="74"/>
      <c r="VHZ3" s="74"/>
      <c r="VIA3" s="74"/>
      <c r="VIB3" s="74"/>
      <c r="VIC3" s="74"/>
      <c r="VID3" s="74"/>
      <c r="VIE3" s="74"/>
      <c r="VIF3" s="74"/>
      <c r="VIG3" s="74"/>
      <c r="VIH3" s="74"/>
      <c r="VII3" s="74"/>
      <c r="VIJ3" s="74"/>
      <c r="VIK3" s="74"/>
      <c r="VIL3" s="74"/>
      <c r="VIM3" s="74"/>
      <c r="VIN3" s="74"/>
      <c r="VIO3" s="74"/>
      <c r="VIP3" s="74"/>
      <c r="VIQ3" s="74"/>
      <c r="VIR3" s="74"/>
      <c r="VIS3" s="74"/>
      <c r="VIT3" s="74"/>
      <c r="VIU3" s="74"/>
      <c r="VIV3" s="74"/>
      <c r="VIW3" s="74"/>
      <c r="VIX3" s="74"/>
      <c r="VIY3" s="74"/>
      <c r="VIZ3" s="74"/>
      <c r="VJA3" s="74"/>
      <c r="VJB3" s="74"/>
      <c r="VJC3" s="74"/>
      <c r="VJD3" s="74"/>
      <c r="VJE3" s="74"/>
      <c r="VJF3" s="74"/>
      <c r="VJG3" s="74"/>
      <c r="VJH3" s="74"/>
      <c r="VJI3" s="74"/>
      <c r="VJJ3" s="74"/>
      <c r="VJK3" s="74"/>
      <c r="VJL3" s="74"/>
      <c r="VJM3" s="74"/>
      <c r="VJN3" s="74"/>
      <c r="VJO3" s="74"/>
      <c r="VJP3" s="74"/>
      <c r="VJQ3" s="74"/>
      <c r="VJR3" s="74"/>
      <c r="VJS3" s="74"/>
      <c r="VJT3" s="74"/>
      <c r="VJU3" s="74"/>
      <c r="VJV3" s="74"/>
      <c r="VJW3" s="74"/>
      <c r="VJX3" s="74"/>
      <c r="VJY3" s="74"/>
      <c r="VJZ3" s="74"/>
      <c r="VKA3" s="74"/>
      <c r="VKB3" s="74"/>
      <c r="VKC3" s="74"/>
      <c r="VKD3" s="74"/>
      <c r="VKE3" s="74"/>
      <c r="VKF3" s="74"/>
      <c r="VKG3" s="74"/>
      <c r="VKH3" s="74"/>
      <c r="VKI3" s="74"/>
      <c r="VKJ3" s="74"/>
      <c r="VKK3" s="74"/>
      <c r="VKL3" s="74"/>
      <c r="VKM3" s="74"/>
      <c r="VKN3" s="74"/>
      <c r="VKO3" s="74"/>
      <c r="VKP3" s="74"/>
      <c r="VKQ3" s="74"/>
      <c r="VKR3" s="74"/>
      <c r="VKS3" s="74"/>
      <c r="VKT3" s="74"/>
      <c r="VKU3" s="74"/>
      <c r="VKV3" s="74"/>
      <c r="VKW3" s="74"/>
      <c r="VKX3" s="74"/>
      <c r="VKY3" s="74"/>
      <c r="VKZ3" s="74"/>
      <c r="VLA3" s="74"/>
      <c r="VLB3" s="74"/>
      <c r="VLC3" s="74"/>
      <c r="VLD3" s="74"/>
      <c r="VLE3" s="74"/>
      <c r="VLF3" s="74"/>
      <c r="VLG3" s="74"/>
      <c r="VLH3" s="74"/>
      <c r="VLI3" s="74"/>
      <c r="VLJ3" s="74"/>
      <c r="VLK3" s="74"/>
      <c r="VLL3" s="74"/>
      <c r="VLM3" s="74"/>
      <c r="VLN3" s="74"/>
      <c r="VLO3" s="74"/>
      <c r="VLP3" s="74"/>
      <c r="VLQ3" s="74"/>
      <c r="VLR3" s="74"/>
      <c r="VLS3" s="74"/>
      <c r="VLT3" s="74"/>
      <c r="VLU3" s="74"/>
      <c r="VLV3" s="74"/>
      <c r="VLW3" s="74"/>
      <c r="VLX3" s="74"/>
      <c r="VLY3" s="74"/>
      <c r="VLZ3" s="74"/>
      <c r="VMA3" s="74"/>
      <c r="VMB3" s="74"/>
      <c r="VMC3" s="74"/>
      <c r="VMD3" s="74"/>
      <c r="VME3" s="74"/>
      <c r="VMF3" s="74"/>
      <c r="VMG3" s="74"/>
      <c r="VMH3" s="74"/>
      <c r="VMI3" s="74"/>
      <c r="VMJ3" s="74"/>
      <c r="VMK3" s="74"/>
      <c r="VML3" s="74"/>
      <c r="VMM3" s="74"/>
      <c r="VMN3" s="74"/>
      <c r="VMO3" s="74"/>
      <c r="VMP3" s="74"/>
      <c r="VMQ3" s="74"/>
      <c r="VMR3" s="74"/>
      <c r="VMS3" s="74"/>
      <c r="VMT3" s="74"/>
      <c r="VMU3" s="74"/>
      <c r="VMV3" s="74"/>
      <c r="VMW3" s="74"/>
      <c r="VMX3" s="74"/>
      <c r="VMY3" s="74"/>
      <c r="VMZ3" s="74"/>
      <c r="VNA3" s="74"/>
      <c r="VNB3" s="74"/>
      <c r="VNC3" s="74"/>
      <c r="VND3" s="74"/>
      <c r="VNE3" s="74"/>
      <c r="VNF3" s="74"/>
      <c r="VNG3" s="74"/>
      <c r="VNH3" s="74"/>
      <c r="VNI3" s="74"/>
      <c r="VNJ3" s="74"/>
      <c r="VNK3" s="74"/>
      <c r="VNL3" s="74"/>
      <c r="VNM3" s="74"/>
      <c r="VNN3" s="74"/>
      <c r="VNO3" s="74"/>
      <c r="VNP3" s="74"/>
      <c r="VNQ3" s="74"/>
      <c r="VNR3" s="74"/>
      <c r="VNS3" s="74"/>
      <c r="VNT3" s="74"/>
      <c r="VNU3" s="74"/>
      <c r="VNV3" s="74"/>
      <c r="VNW3" s="74"/>
      <c r="VNX3" s="74"/>
      <c r="VNY3" s="74"/>
      <c r="VNZ3" s="74"/>
      <c r="VOA3" s="74"/>
      <c r="VOB3" s="74"/>
      <c r="VOC3" s="74"/>
      <c r="VOD3" s="74"/>
      <c r="VOE3" s="74"/>
      <c r="VOF3" s="74"/>
      <c r="VOG3" s="74"/>
      <c r="VOH3" s="74"/>
      <c r="VOI3" s="74"/>
      <c r="VOJ3" s="74"/>
      <c r="VOK3" s="74"/>
      <c r="VOL3" s="74"/>
      <c r="VOM3" s="74"/>
      <c r="VON3" s="74"/>
      <c r="VOO3" s="74"/>
      <c r="VOP3" s="74"/>
      <c r="VOQ3" s="74"/>
      <c r="VOR3" s="74"/>
      <c r="VOS3" s="74"/>
      <c r="VOT3" s="74"/>
      <c r="VOU3" s="74"/>
      <c r="VOV3" s="74"/>
      <c r="VOW3" s="74"/>
      <c r="VOX3" s="74"/>
      <c r="VOY3" s="74"/>
      <c r="VOZ3" s="74"/>
      <c r="VPA3" s="74"/>
      <c r="VPB3" s="74"/>
      <c r="VPC3" s="74"/>
      <c r="VPD3" s="74"/>
      <c r="VPE3" s="74"/>
      <c r="VPF3" s="74"/>
      <c r="VPG3" s="74"/>
      <c r="VPH3" s="74"/>
      <c r="VPI3" s="74"/>
      <c r="VPJ3" s="74"/>
      <c r="VPK3" s="74"/>
      <c r="VPL3" s="74"/>
      <c r="VPM3" s="74"/>
      <c r="VPN3" s="74"/>
      <c r="VPO3" s="74"/>
      <c r="VPP3" s="74"/>
      <c r="VPQ3" s="74"/>
      <c r="VPR3" s="74"/>
      <c r="VPS3" s="74"/>
      <c r="VPT3" s="74"/>
      <c r="VPU3" s="74"/>
      <c r="VPV3" s="74"/>
      <c r="VPW3" s="74"/>
      <c r="VPX3" s="74"/>
      <c r="VPY3" s="74"/>
      <c r="VPZ3" s="74"/>
      <c r="VQA3" s="74"/>
      <c r="VQB3" s="74"/>
      <c r="VQC3" s="74"/>
      <c r="VQD3" s="74"/>
      <c r="VQE3" s="74"/>
      <c r="VQF3" s="74"/>
      <c r="VQG3" s="74"/>
      <c r="VQH3" s="74"/>
      <c r="VQI3" s="74"/>
      <c r="VQJ3" s="74"/>
      <c r="VQK3" s="74"/>
      <c r="VQL3" s="74"/>
      <c r="VQM3" s="74"/>
      <c r="VQN3" s="74"/>
      <c r="VQO3" s="74"/>
      <c r="VQP3" s="74"/>
      <c r="VQQ3" s="74"/>
      <c r="VQR3" s="74"/>
      <c r="VQS3" s="74"/>
      <c r="VQT3" s="74"/>
      <c r="VQU3" s="74"/>
      <c r="VQV3" s="74"/>
      <c r="VQW3" s="74"/>
      <c r="VQX3" s="74"/>
      <c r="VQY3" s="74"/>
      <c r="VQZ3" s="74"/>
      <c r="VRA3" s="74"/>
      <c r="VRB3" s="74"/>
      <c r="VRC3" s="74"/>
      <c r="VRD3" s="74"/>
      <c r="VRE3" s="74"/>
      <c r="VRF3" s="74"/>
      <c r="VRG3" s="74"/>
      <c r="VRH3" s="74"/>
      <c r="VRI3" s="74"/>
      <c r="VRJ3" s="74"/>
      <c r="VRK3" s="74"/>
      <c r="VRL3" s="74"/>
      <c r="VRM3" s="74"/>
      <c r="VRN3" s="74"/>
      <c r="VRO3" s="74"/>
      <c r="VRP3" s="74"/>
      <c r="VRQ3" s="74"/>
      <c r="VRR3" s="74"/>
      <c r="VRS3" s="74"/>
      <c r="VRT3" s="74"/>
      <c r="VRU3" s="74"/>
      <c r="VRV3" s="74"/>
      <c r="VRW3" s="74"/>
      <c r="VRX3" s="74"/>
      <c r="VRY3" s="74"/>
      <c r="VRZ3" s="74"/>
      <c r="VSA3" s="74"/>
      <c r="VSB3" s="74"/>
      <c r="VSC3" s="74"/>
      <c r="VSD3" s="74"/>
      <c r="VSE3" s="74"/>
      <c r="VSF3" s="74"/>
      <c r="VSG3" s="74"/>
      <c r="VSH3" s="74"/>
      <c r="VSI3" s="74"/>
      <c r="VSJ3" s="74"/>
      <c r="VSK3" s="74"/>
      <c r="VSL3" s="74"/>
      <c r="VSM3" s="74"/>
      <c r="VSN3" s="74"/>
      <c r="VSO3" s="74"/>
      <c r="VSP3" s="74"/>
      <c r="VSQ3" s="74"/>
      <c r="VSR3" s="74"/>
      <c r="VSS3" s="74"/>
      <c r="VST3" s="74"/>
      <c r="VSU3" s="74"/>
      <c r="VSV3" s="74"/>
      <c r="VSW3" s="74"/>
      <c r="VSX3" s="74"/>
      <c r="VSY3" s="74"/>
      <c r="VSZ3" s="74"/>
      <c r="VTA3" s="74"/>
      <c r="VTB3" s="74"/>
      <c r="VTC3" s="74"/>
      <c r="VTD3" s="74"/>
      <c r="VTE3" s="74"/>
      <c r="VTF3" s="74"/>
      <c r="VTG3" s="74"/>
      <c r="VTH3" s="74"/>
      <c r="VTI3" s="74"/>
      <c r="VTJ3" s="74"/>
      <c r="VTK3" s="74"/>
      <c r="VTL3" s="74"/>
      <c r="VTM3" s="74"/>
      <c r="VTN3" s="74"/>
      <c r="VTO3" s="74"/>
      <c r="VTP3" s="74"/>
      <c r="VTQ3" s="74"/>
      <c r="VTR3" s="74"/>
      <c r="VTS3" s="74"/>
      <c r="VTT3" s="74"/>
      <c r="VTU3" s="74"/>
      <c r="VTV3" s="74"/>
      <c r="VTW3" s="74"/>
      <c r="VTX3" s="74"/>
      <c r="VTY3" s="74"/>
      <c r="VTZ3" s="74"/>
      <c r="VUA3" s="74"/>
      <c r="VUB3" s="74"/>
      <c r="VUC3" s="74"/>
      <c r="VUD3" s="74"/>
      <c r="VUE3" s="74"/>
      <c r="VUF3" s="74"/>
      <c r="VUG3" s="74"/>
      <c r="VUH3" s="74"/>
      <c r="VUI3" s="74"/>
      <c r="VUJ3" s="74"/>
      <c r="VUK3" s="74"/>
      <c r="VUL3" s="74"/>
      <c r="VUM3" s="74"/>
      <c r="VUN3" s="74"/>
      <c r="VUO3" s="74"/>
      <c r="VUP3" s="74"/>
      <c r="VUQ3" s="74"/>
      <c r="VUR3" s="74"/>
      <c r="VUS3" s="74"/>
      <c r="VUT3" s="74"/>
      <c r="VUU3" s="74"/>
      <c r="VUV3" s="74"/>
      <c r="VUW3" s="74"/>
      <c r="VUX3" s="74"/>
      <c r="VUY3" s="74"/>
      <c r="VUZ3" s="74"/>
      <c r="VVA3" s="74"/>
      <c r="VVB3" s="74"/>
      <c r="VVC3" s="74"/>
      <c r="VVD3" s="74"/>
      <c r="VVE3" s="74"/>
      <c r="VVF3" s="74"/>
      <c r="VVG3" s="74"/>
      <c r="VVH3" s="74"/>
      <c r="VVI3" s="74"/>
      <c r="VVJ3" s="74"/>
      <c r="VVK3" s="74"/>
      <c r="VVL3" s="74"/>
      <c r="VVM3" s="74"/>
      <c r="VVN3" s="74"/>
      <c r="VVO3" s="74"/>
      <c r="VVP3" s="74"/>
      <c r="VVQ3" s="74"/>
      <c r="VVR3" s="74"/>
      <c r="VVS3" s="74"/>
      <c r="VVT3" s="74"/>
      <c r="VVU3" s="74"/>
      <c r="VVV3" s="74"/>
      <c r="VVW3" s="74"/>
      <c r="VVX3" s="74"/>
      <c r="VVY3" s="74"/>
      <c r="VVZ3" s="74"/>
      <c r="VWA3" s="74"/>
      <c r="VWB3" s="74"/>
      <c r="VWC3" s="74"/>
      <c r="VWD3" s="74"/>
      <c r="VWE3" s="74"/>
      <c r="VWF3" s="74"/>
      <c r="VWG3" s="74"/>
      <c r="VWH3" s="74"/>
      <c r="VWI3" s="74"/>
      <c r="VWJ3" s="74"/>
      <c r="VWK3" s="74"/>
      <c r="VWL3" s="74"/>
      <c r="VWM3" s="74"/>
      <c r="VWN3" s="74"/>
      <c r="VWO3" s="74"/>
      <c r="VWP3" s="74"/>
      <c r="VWQ3" s="74"/>
      <c r="VWR3" s="74"/>
      <c r="VWS3" s="74"/>
      <c r="VWT3" s="74"/>
      <c r="VWU3" s="74"/>
      <c r="VWV3" s="74"/>
      <c r="VWW3" s="74"/>
      <c r="VWX3" s="74"/>
      <c r="VWY3" s="74"/>
      <c r="VWZ3" s="74"/>
      <c r="VXA3" s="74"/>
      <c r="VXB3" s="74"/>
      <c r="VXC3" s="74"/>
      <c r="VXD3" s="74"/>
      <c r="VXE3" s="74"/>
      <c r="VXF3" s="74"/>
      <c r="VXG3" s="74"/>
      <c r="VXH3" s="74"/>
      <c r="VXI3" s="74"/>
      <c r="VXJ3" s="74"/>
      <c r="VXK3" s="74"/>
      <c r="VXL3" s="74"/>
      <c r="VXM3" s="74"/>
      <c r="VXN3" s="74"/>
      <c r="VXO3" s="74"/>
      <c r="VXP3" s="74"/>
      <c r="VXQ3" s="74"/>
      <c r="VXR3" s="74"/>
      <c r="VXS3" s="74"/>
      <c r="VXT3" s="74"/>
      <c r="VXU3" s="74"/>
      <c r="VXV3" s="74"/>
      <c r="VXW3" s="74"/>
      <c r="VXX3" s="74"/>
      <c r="VXY3" s="74"/>
      <c r="VXZ3" s="74"/>
      <c r="VYA3" s="74"/>
      <c r="VYB3" s="74"/>
      <c r="VYC3" s="74"/>
      <c r="VYD3" s="74"/>
      <c r="VYE3" s="74"/>
      <c r="VYF3" s="74"/>
      <c r="VYG3" s="74"/>
      <c r="VYH3" s="74"/>
      <c r="VYI3" s="74"/>
      <c r="VYJ3" s="74"/>
      <c r="VYK3" s="74"/>
      <c r="VYL3" s="74"/>
      <c r="VYM3" s="74"/>
      <c r="VYN3" s="74"/>
      <c r="VYO3" s="74"/>
      <c r="VYP3" s="74"/>
      <c r="VYQ3" s="74"/>
      <c r="VYR3" s="74"/>
      <c r="VYS3" s="74"/>
      <c r="VYT3" s="74"/>
      <c r="VYU3" s="74"/>
      <c r="VYV3" s="74"/>
      <c r="VYW3" s="74"/>
      <c r="VYX3" s="74"/>
      <c r="VYY3" s="74"/>
      <c r="VYZ3" s="74"/>
      <c r="VZA3" s="74"/>
      <c r="VZB3" s="74"/>
      <c r="VZC3" s="74"/>
      <c r="VZD3" s="74"/>
      <c r="VZE3" s="74"/>
      <c r="VZF3" s="74"/>
      <c r="VZG3" s="74"/>
      <c r="VZH3" s="74"/>
      <c r="VZI3" s="74"/>
      <c r="VZJ3" s="74"/>
      <c r="VZK3" s="74"/>
      <c r="VZL3" s="74"/>
      <c r="VZM3" s="74"/>
      <c r="VZN3" s="74"/>
      <c r="VZO3" s="74"/>
      <c r="VZP3" s="74"/>
      <c r="VZQ3" s="74"/>
      <c r="VZR3" s="74"/>
      <c r="VZS3" s="74"/>
      <c r="VZT3" s="74"/>
      <c r="VZU3" s="74"/>
      <c r="VZV3" s="74"/>
      <c r="VZW3" s="74"/>
      <c r="VZX3" s="74"/>
      <c r="VZY3" s="74"/>
      <c r="VZZ3" s="74"/>
      <c r="WAA3" s="74"/>
      <c r="WAB3" s="74"/>
      <c r="WAC3" s="74"/>
      <c r="WAD3" s="74"/>
      <c r="WAE3" s="74"/>
      <c r="WAF3" s="74"/>
      <c r="WAG3" s="74"/>
      <c r="WAH3" s="74"/>
      <c r="WAI3" s="74"/>
      <c r="WAJ3" s="74"/>
      <c r="WAK3" s="74"/>
      <c r="WAL3" s="74"/>
      <c r="WAM3" s="74"/>
      <c r="WAN3" s="74"/>
      <c r="WAO3" s="74"/>
      <c r="WAP3" s="74"/>
      <c r="WAQ3" s="74"/>
      <c r="WAR3" s="74"/>
      <c r="WAS3" s="74"/>
      <c r="WAT3" s="74"/>
      <c r="WAU3" s="74"/>
      <c r="WAV3" s="74"/>
      <c r="WAW3" s="74"/>
      <c r="WAX3" s="74"/>
      <c r="WAY3" s="74"/>
      <c r="WAZ3" s="74"/>
      <c r="WBA3" s="74"/>
      <c r="WBB3" s="74"/>
      <c r="WBC3" s="74"/>
      <c r="WBD3" s="74"/>
      <c r="WBE3" s="74"/>
      <c r="WBF3" s="74"/>
      <c r="WBG3" s="74"/>
      <c r="WBH3" s="74"/>
      <c r="WBI3" s="74"/>
      <c r="WBJ3" s="74"/>
      <c r="WBK3" s="74"/>
      <c r="WBL3" s="74"/>
      <c r="WBM3" s="74"/>
      <c r="WBN3" s="74"/>
      <c r="WBO3" s="74"/>
      <c r="WBP3" s="74"/>
      <c r="WBQ3" s="74"/>
      <c r="WBR3" s="74"/>
      <c r="WBS3" s="74"/>
      <c r="WBT3" s="74"/>
      <c r="WBU3" s="74"/>
      <c r="WBV3" s="74"/>
      <c r="WBW3" s="74"/>
      <c r="WBX3" s="74"/>
      <c r="WBY3" s="74"/>
      <c r="WBZ3" s="74"/>
      <c r="WCA3" s="74"/>
      <c r="WCB3" s="74"/>
      <c r="WCC3" s="74"/>
      <c r="WCD3" s="74"/>
      <c r="WCE3" s="74"/>
      <c r="WCF3" s="74"/>
      <c r="WCG3" s="74"/>
      <c r="WCH3" s="74"/>
      <c r="WCI3" s="74"/>
      <c r="WCJ3" s="74"/>
      <c r="WCK3" s="74"/>
      <c r="WCL3" s="74"/>
      <c r="WCM3" s="74"/>
      <c r="WCN3" s="74"/>
      <c r="WCO3" s="74"/>
      <c r="WCP3" s="74"/>
      <c r="WCQ3" s="74"/>
      <c r="WCR3" s="74"/>
      <c r="WCS3" s="74"/>
      <c r="WCT3" s="74"/>
      <c r="WCU3" s="74"/>
      <c r="WCV3" s="74"/>
      <c r="WCW3" s="74"/>
      <c r="WCX3" s="74"/>
      <c r="WCY3" s="74"/>
      <c r="WCZ3" s="74"/>
      <c r="WDA3" s="74"/>
      <c r="WDB3" s="74"/>
      <c r="WDC3" s="74"/>
      <c r="WDD3" s="74"/>
      <c r="WDE3" s="74"/>
      <c r="WDF3" s="74"/>
      <c r="WDG3" s="74"/>
      <c r="WDH3" s="74"/>
      <c r="WDI3" s="74"/>
      <c r="WDJ3" s="74"/>
      <c r="WDK3" s="74"/>
      <c r="WDL3" s="74"/>
      <c r="WDM3" s="74"/>
      <c r="WDN3" s="74"/>
      <c r="WDO3" s="74"/>
      <c r="WDP3" s="74"/>
      <c r="WDQ3" s="74"/>
      <c r="WDR3" s="74"/>
      <c r="WDS3" s="74"/>
      <c r="WDT3" s="74"/>
      <c r="WDU3" s="74"/>
      <c r="WDV3" s="74"/>
      <c r="WDW3" s="74"/>
      <c r="WDX3" s="74"/>
      <c r="WDY3" s="74"/>
      <c r="WDZ3" s="74"/>
      <c r="WEA3" s="74"/>
      <c r="WEB3" s="74"/>
      <c r="WEC3" s="74"/>
      <c r="WED3" s="74"/>
      <c r="WEE3" s="74"/>
      <c r="WEF3" s="74"/>
      <c r="WEG3" s="74"/>
      <c r="WEH3" s="74"/>
      <c r="WEI3" s="74"/>
      <c r="WEJ3" s="74"/>
      <c r="WEK3" s="74"/>
      <c r="WEL3" s="74"/>
      <c r="WEM3" s="74"/>
      <c r="WEN3" s="74"/>
      <c r="WEO3" s="74"/>
      <c r="WEP3" s="74"/>
      <c r="WEQ3" s="74"/>
      <c r="WER3" s="74"/>
      <c r="WES3" s="74"/>
      <c r="WET3" s="74"/>
      <c r="WEU3" s="74"/>
      <c r="WEV3" s="74"/>
      <c r="WEW3" s="74"/>
      <c r="WEX3" s="74"/>
      <c r="WEY3" s="74"/>
      <c r="WEZ3" s="74"/>
      <c r="WFA3" s="74"/>
      <c r="WFB3" s="74"/>
      <c r="WFC3" s="74"/>
      <c r="WFD3" s="74"/>
      <c r="WFE3" s="74"/>
      <c r="WFF3" s="74"/>
      <c r="WFG3" s="74"/>
      <c r="WFH3" s="74"/>
      <c r="WFI3" s="74"/>
      <c r="WFJ3" s="74"/>
      <c r="WFK3" s="74"/>
      <c r="WFL3" s="74"/>
      <c r="WFM3" s="74"/>
      <c r="WFN3" s="74"/>
      <c r="WFO3" s="74"/>
      <c r="WFP3" s="74"/>
      <c r="WFQ3" s="74"/>
      <c r="WFR3" s="74"/>
      <c r="WFS3" s="74"/>
      <c r="WFT3" s="74"/>
      <c r="WFU3" s="74"/>
      <c r="WFV3" s="74"/>
      <c r="WFW3" s="74"/>
      <c r="WFX3" s="74"/>
      <c r="WFY3" s="74"/>
      <c r="WFZ3" s="74"/>
      <c r="WGA3" s="74"/>
      <c r="WGB3" s="74"/>
      <c r="WGC3" s="74"/>
      <c r="WGD3" s="74"/>
      <c r="WGE3" s="74"/>
      <c r="WGF3" s="74"/>
      <c r="WGG3" s="74"/>
      <c r="WGH3" s="74"/>
      <c r="WGI3" s="74"/>
      <c r="WGJ3" s="74"/>
      <c r="WGK3" s="74"/>
      <c r="WGL3" s="74"/>
      <c r="WGM3" s="74"/>
      <c r="WGN3" s="74"/>
      <c r="WGO3" s="74"/>
      <c r="WGP3" s="74"/>
      <c r="WGQ3" s="74"/>
      <c r="WGR3" s="74"/>
      <c r="WGS3" s="74"/>
      <c r="WGT3" s="74"/>
      <c r="WGU3" s="74"/>
      <c r="WGV3" s="74"/>
      <c r="WGW3" s="74"/>
      <c r="WGX3" s="74"/>
      <c r="WGY3" s="74"/>
      <c r="WGZ3" s="74"/>
      <c r="WHA3" s="74"/>
      <c r="WHB3" s="74"/>
      <c r="WHC3" s="74"/>
      <c r="WHD3" s="74"/>
      <c r="WHE3" s="74"/>
      <c r="WHF3" s="74"/>
      <c r="WHG3" s="74"/>
      <c r="WHH3" s="74"/>
      <c r="WHI3" s="74"/>
      <c r="WHJ3" s="74"/>
      <c r="WHK3" s="74"/>
      <c r="WHL3" s="74"/>
      <c r="WHM3" s="74"/>
      <c r="WHN3" s="74"/>
      <c r="WHO3" s="74"/>
      <c r="WHP3" s="74"/>
      <c r="WHQ3" s="74"/>
      <c r="WHR3" s="74"/>
      <c r="WHS3" s="74"/>
      <c r="WHT3" s="74"/>
      <c r="WHU3" s="74"/>
      <c r="WHV3" s="74"/>
      <c r="WHW3" s="74"/>
      <c r="WHX3" s="74"/>
      <c r="WHY3" s="74"/>
      <c r="WHZ3" s="74"/>
      <c r="WIA3" s="74"/>
      <c r="WIB3" s="74"/>
      <c r="WIC3" s="74"/>
      <c r="WID3" s="74"/>
      <c r="WIE3" s="74"/>
      <c r="WIF3" s="74"/>
      <c r="WIG3" s="74"/>
      <c r="WIH3" s="74"/>
      <c r="WII3" s="74"/>
      <c r="WIJ3" s="74"/>
      <c r="WIK3" s="74"/>
      <c r="WIL3" s="74"/>
      <c r="WIM3" s="74"/>
      <c r="WIN3" s="74"/>
      <c r="WIO3" s="74"/>
      <c r="WIP3" s="74"/>
      <c r="WIQ3" s="74"/>
      <c r="WIR3" s="74"/>
      <c r="WIS3" s="74"/>
      <c r="WIT3" s="74"/>
      <c r="WIU3" s="74"/>
      <c r="WIV3" s="74"/>
      <c r="WIW3" s="74"/>
      <c r="WIX3" s="74"/>
      <c r="WIY3" s="74"/>
      <c r="WIZ3" s="74"/>
      <c r="WJA3" s="74"/>
      <c r="WJB3" s="74"/>
      <c r="WJC3" s="74"/>
      <c r="WJD3" s="74"/>
      <c r="WJE3" s="74"/>
      <c r="WJF3" s="74"/>
      <c r="WJG3" s="74"/>
      <c r="WJH3" s="74"/>
      <c r="WJI3" s="74"/>
      <c r="WJJ3" s="74"/>
      <c r="WJK3" s="74"/>
      <c r="WJL3" s="74"/>
      <c r="WJM3" s="74"/>
      <c r="WJN3" s="74"/>
      <c r="WJO3" s="74"/>
      <c r="WJP3" s="74"/>
      <c r="WJQ3" s="74"/>
      <c r="WJR3" s="74"/>
      <c r="WJS3" s="74"/>
      <c r="WJT3" s="74"/>
      <c r="WJU3" s="74"/>
      <c r="WJV3" s="74"/>
      <c r="WJW3" s="74"/>
      <c r="WJX3" s="74"/>
      <c r="WJY3" s="74"/>
      <c r="WJZ3" s="74"/>
      <c r="WKA3" s="74"/>
      <c r="WKB3" s="74"/>
      <c r="WKC3" s="74"/>
      <c r="WKD3" s="74"/>
      <c r="WKE3" s="74"/>
      <c r="WKF3" s="74"/>
      <c r="WKG3" s="74"/>
      <c r="WKH3" s="74"/>
      <c r="WKI3" s="74"/>
      <c r="WKJ3" s="74"/>
      <c r="WKK3" s="74"/>
      <c r="WKL3" s="74"/>
      <c r="WKM3" s="74"/>
      <c r="WKN3" s="74"/>
      <c r="WKO3" s="74"/>
      <c r="WKP3" s="74"/>
      <c r="WKQ3" s="74"/>
      <c r="WKR3" s="74"/>
      <c r="WKS3" s="74"/>
      <c r="WKT3" s="74"/>
      <c r="WKU3" s="74"/>
      <c r="WKV3" s="74"/>
      <c r="WKW3" s="74"/>
      <c r="WKX3" s="74"/>
      <c r="WKY3" s="74"/>
      <c r="WKZ3" s="74"/>
      <c r="WLA3" s="74"/>
      <c r="WLB3" s="74"/>
      <c r="WLC3" s="74"/>
      <c r="WLD3" s="74"/>
      <c r="WLE3" s="74"/>
      <c r="WLF3" s="74"/>
      <c r="WLG3" s="74"/>
      <c r="WLH3" s="74"/>
      <c r="WLI3" s="74"/>
      <c r="WLJ3" s="74"/>
      <c r="WLK3" s="74"/>
      <c r="WLL3" s="74"/>
      <c r="WLM3" s="74"/>
      <c r="WLN3" s="74"/>
      <c r="WLO3" s="74"/>
      <c r="WLP3" s="74"/>
      <c r="WLQ3" s="74"/>
      <c r="WLR3" s="74"/>
      <c r="WLS3" s="74"/>
      <c r="WLT3" s="74"/>
      <c r="WLU3" s="74"/>
      <c r="WLV3" s="74"/>
      <c r="WLW3" s="74"/>
      <c r="WLX3" s="74"/>
      <c r="WLY3" s="74"/>
      <c r="WLZ3" s="74"/>
      <c r="WMA3" s="74"/>
      <c r="WMB3" s="74"/>
      <c r="WMC3" s="74"/>
      <c r="WMD3" s="74"/>
      <c r="WME3" s="74"/>
      <c r="WMF3" s="74"/>
      <c r="WMG3" s="74"/>
      <c r="WMH3" s="74"/>
      <c r="WMI3" s="74"/>
      <c r="WMJ3" s="74"/>
      <c r="WMK3" s="74"/>
      <c r="WML3" s="74"/>
      <c r="WMM3" s="74"/>
      <c r="WMN3" s="74"/>
      <c r="WMO3" s="74"/>
      <c r="WMP3" s="74"/>
      <c r="WMQ3" s="74"/>
      <c r="WMR3" s="74"/>
      <c r="WMS3" s="74"/>
      <c r="WMT3" s="74"/>
      <c r="WMU3" s="74"/>
      <c r="WMV3" s="74"/>
      <c r="WMW3" s="74"/>
      <c r="WMX3" s="74"/>
      <c r="WMY3" s="74"/>
      <c r="WMZ3" s="74"/>
      <c r="WNA3" s="74"/>
      <c r="WNB3" s="74"/>
      <c r="WNC3" s="74"/>
      <c r="WND3" s="74"/>
      <c r="WNE3" s="74"/>
      <c r="WNF3" s="74"/>
      <c r="WNG3" s="74"/>
      <c r="WNH3" s="74"/>
      <c r="WNI3" s="74"/>
      <c r="WNJ3" s="74"/>
      <c r="WNK3" s="74"/>
      <c r="WNL3" s="74"/>
      <c r="WNM3" s="74"/>
      <c r="WNN3" s="74"/>
      <c r="WNO3" s="74"/>
      <c r="WNP3" s="74"/>
      <c r="WNQ3" s="74"/>
      <c r="WNR3" s="74"/>
      <c r="WNS3" s="74"/>
      <c r="WNT3" s="74"/>
      <c r="WNU3" s="74"/>
      <c r="WNV3" s="74"/>
      <c r="WNW3" s="74"/>
      <c r="WNX3" s="74"/>
      <c r="WNY3" s="74"/>
      <c r="WNZ3" s="74"/>
      <c r="WOA3" s="74"/>
      <c r="WOB3" s="74"/>
      <c r="WOC3" s="74"/>
      <c r="WOD3" s="74"/>
      <c r="WOE3" s="74"/>
      <c r="WOF3" s="74"/>
      <c r="WOG3" s="74"/>
      <c r="WOH3" s="74"/>
      <c r="WOI3" s="74"/>
      <c r="WOJ3" s="74"/>
      <c r="WOK3" s="74"/>
      <c r="WOL3" s="74"/>
      <c r="WOM3" s="74"/>
      <c r="WON3" s="74"/>
      <c r="WOO3" s="74"/>
      <c r="WOP3" s="74"/>
      <c r="WOQ3" s="74"/>
      <c r="WOR3" s="74"/>
      <c r="WOS3" s="74"/>
      <c r="WOT3" s="74"/>
      <c r="WOU3" s="74"/>
      <c r="WOV3" s="74"/>
      <c r="WOW3" s="74"/>
      <c r="WOX3" s="74"/>
      <c r="WOY3" s="74"/>
      <c r="WOZ3" s="74"/>
      <c r="WPA3" s="74"/>
      <c r="WPB3" s="74"/>
      <c r="WPC3" s="74"/>
      <c r="WPD3" s="74"/>
      <c r="WPE3" s="74"/>
      <c r="WPF3" s="74"/>
      <c r="WPG3" s="74"/>
      <c r="WPH3" s="74"/>
      <c r="WPI3" s="74"/>
      <c r="WPJ3" s="74"/>
      <c r="WPK3" s="74"/>
      <c r="WPL3" s="74"/>
      <c r="WPM3" s="74"/>
      <c r="WPN3" s="74"/>
      <c r="WPO3" s="74"/>
      <c r="WPP3" s="74"/>
      <c r="WPQ3" s="74"/>
      <c r="WPR3" s="74"/>
      <c r="WPS3" s="74"/>
      <c r="WPT3" s="74"/>
      <c r="WPU3" s="74"/>
      <c r="WPV3" s="74"/>
      <c r="WPW3" s="74"/>
      <c r="WPX3" s="74"/>
      <c r="WPY3" s="74"/>
      <c r="WPZ3" s="74"/>
      <c r="WQA3" s="74"/>
      <c r="WQB3" s="74"/>
      <c r="WQC3" s="74"/>
      <c r="WQD3" s="74"/>
      <c r="WQE3" s="74"/>
      <c r="WQF3" s="74"/>
      <c r="WQG3" s="74"/>
      <c r="WQH3" s="74"/>
      <c r="WQI3" s="74"/>
      <c r="WQJ3" s="74"/>
      <c r="WQK3" s="74"/>
      <c r="WQL3" s="74"/>
      <c r="WQM3" s="74"/>
      <c r="WQN3" s="74"/>
      <c r="WQO3" s="74"/>
      <c r="WQP3" s="74"/>
      <c r="WQQ3" s="74"/>
      <c r="WQR3" s="74"/>
      <c r="WQS3" s="74"/>
      <c r="WQT3" s="74"/>
      <c r="WQU3" s="74"/>
      <c r="WQV3" s="74"/>
      <c r="WQW3" s="74"/>
      <c r="WQX3" s="74"/>
      <c r="WQY3" s="74"/>
      <c r="WQZ3" s="74"/>
      <c r="WRA3" s="74"/>
      <c r="WRB3" s="74"/>
      <c r="WRC3" s="74"/>
      <c r="WRD3" s="74"/>
      <c r="WRE3" s="74"/>
      <c r="WRF3" s="74"/>
      <c r="WRG3" s="74"/>
      <c r="WRH3" s="74"/>
      <c r="WRI3" s="74"/>
      <c r="WRJ3" s="74"/>
      <c r="WRK3" s="74"/>
      <c r="WRL3" s="74"/>
      <c r="WRM3" s="74"/>
      <c r="WRN3" s="74"/>
      <c r="WRO3" s="74"/>
      <c r="WRP3" s="74"/>
      <c r="WRQ3" s="74"/>
      <c r="WRR3" s="74"/>
      <c r="WRS3" s="74"/>
      <c r="WRT3" s="74"/>
      <c r="WRU3" s="74"/>
      <c r="WRV3" s="74"/>
      <c r="WRW3" s="74"/>
      <c r="WRX3" s="74"/>
      <c r="WRY3" s="74"/>
      <c r="WRZ3" s="74"/>
      <c r="WSA3" s="74"/>
      <c r="WSB3" s="74"/>
      <c r="WSC3" s="74"/>
      <c r="WSD3" s="74"/>
      <c r="WSE3" s="74"/>
      <c r="WSF3" s="74"/>
      <c r="WSG3" s="74"/>
      <c r="WSH3" s="74"/>
      <c r="WSI3" s="74"/>
      <c r="WSJ3" s="74"/>
      <c r="WSK3" s="74"/>
      <c r="WSL3" s="74"/>
      <c r="WSM3" s="74"/>
      <c r="WSN3" s="74"/>
      <c r="WSO3" s="74"/>
      <c r="WSP3" s="74"/>
      <c r="WSQ3" s="74"/>
      <c r="WSR3" s="74"/>
      <c r="WSS3" s="74"/>
      <c r="WST3" s="74"/>
      <c r="WSU3" s="74"/>
      <c r="WSV3" s="74"/>
      <c r="WSW3" s="74"/>
      <c r="WSX3" s="74"/>
      <c r="WSY3" s="74"/>
      <c r="WSZ3" s="74"/>
      <c r="WTA3" s="74"/>
      <c r="WTB3" s="74"/>
      <c r="WTC3" s="74"/>
      <c r="WTD3" s="74"/>
      <c r="WTE3" s="74"/>
      <c r="WTF3" s="74"/>
      <c r="WTG3" s="74"/>
      <c r="WTH3" s="74"/>
      <c r="WTI3" s="74"/>
      <c r="WTJ3" s="74"/>
      <c r="WTK3" s="74"/>
      <c r="WTL3" s="74"/>
      <c r="WTM3" s="74"/>
      <c r="WTN3" s="74"/>
      <c r="WTO3" s="74"/>
      <c r="WTP3" s="74"/>
      <c r="WTQ3" s="74"/>
      <c r="WTR3" s="74"/>
      <c r="WTS3" s="74"/>
      <c r="WTT3" s="74"/>
      <c r="WTU3" s="74"/>
      <c r="WTV3" s="74"/>
      <c r="WTW3" s="74"/>
      <c r="WTX3" s="74"/>
      <c r="WTY3" s="74"/>
      <c r="WTZ3" s="74"/>
      <c r="WUA3" s="74"/>
      <c r="WUB3" s="74"/>
      <c r="WUC3" s="74"/>
      <c r="WUD3" s="74"/>
      <c r="WUE3" s="74"/>
      <c r="WUF3" s="74"/>
      <c r="WUG3" s="74"/>
      <c r="WUH3" s="74"/>
      <c r="WUI3" s="74"/>
      <c r="WUJ3" s="74"/>
      <c r="WUK3" s="74"/>
      <c r="WUL3" s="74"/>
      <c r="WUM3" s="74"/>
      <c r="WUN3" s="74"/>
      <c r="WUO3" s="74"/>
      <c r="WUP3" s="74"/>
      <c r="WUQ3" s="74"/>
      <c r="WUR3" s="74"/>
      <c r="WUS3" s="74"/>
      <c r="WUT3" s="74"/>
      <c r="WUU3" s="74"/>
      <c r="WUV3" s="74"/>
      <c r="WUW3" s="74"/>
      <c r="WUX3" s="74"/>
      <c r="WUY3" s="74"/>
      <c r="WUZ3" s="74"/>
      <c r="WVA3" s="74"/>
      <c r="WVB3" s="74"/>
      <c r="WVC3" s="74"/>
      <c r="WVD3" s="74"/>
      <c r="WVE3" s="74"/>
      <c r="WVF3" s="74"/>
      <c r="WVG3" s="74"/>
      <c r="WVH3" s="74"/>
      <c r="WVI3" s="74"/>
    </row>
    <row r="4" spans="1:16129" s="79" customFormat="1" ht="12" customHeight="1" x14ac:dyDescent="0.2">
      <c r="A4" s="83" t="s">
        <v>63</v>
      </c>
      <c r="B4" s="83" t="s">
        <v>307</v>
      </c>
      <c r="C4" s="83" t="s">
        <v>60</v>
      </c>
      <c r="D4" s="83">
        <v>1.7036999511718749</v>
      </c>
      <c r="E4" s="83">
        <v>5866</v>
      </c>
      <c r="F4" s="83">
        <v>1722</v>
      </c>
      <c r="G4" s="83">
        <v>1678</v>
      </c>
      <c r="H4" s="83">
        <v>3443.094540188913</v>
      </c>
      <c r="I4" s="83">
        <v>1010.7413566664351</v>
      </c>
      <c r="J4" s="83">
        <v>2930</v>
      </c>
      <c r="K4" s="83">
        <v>2260</v>
      </c>
      <c r="L4" s="83">
        <v>385</v>
      </c>
      <c r="M4" s="83">
        <v>135</v>
      </c>
      <c r="N4" s="226">
        <v>4.607508532423208E-2</v>
      </c>
      <c r="O4" s="83">
        <v>80</v>
      </c>
      <c r="P4" s="83">
        <v>10</v>
      </c>
      <c r="Q4" s="83">
        <v>90</v>
      </c>
      <c r="R4" s="226">
        <v>3.0716723549488054E-2</v>
      </c>
      <c r="S4" s="83">
        <v>10</v>
      </c>
      <c r="T4" s="83">
        <v>0</v>
      </c>
      <c r="U4" s="83">
        <v>40</v>
      </c>
      <c r="V4" s="83" t="s">
        <v>6</v>
      </c>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c r="IU4" s="74"/>
      <c r="IV4" s="74"/>
      <c r="IW4" s="74"/>
      <c r="IX4" s="74"/>
      <c r="IY4" s="74"/>
      <c r="IZ4" s="74"/>
      <c r="JA4" s="74"/>
      <c r="JB4" s="74"/>
      <c r="JC4" s="74"/>
      <c r="JD4" s="74"/>
      <c r="JE4" s="74"/>
      <c r="JF4" s="74"/>
      <c r="JG4" s="74"/>
      <c r="JH4" s="74"/>
      <c r="JI4" s="74"/>
      <c r="JJ4" s="74"/>
      <c r="JK4" s="74"/>
      <c r="JL4" s="74"/>
      <c r="JM4" s="74"/>
      <c r="JN4" s="74"/>
      <c r="JO4" s="74"/>
      <c r="JP4" s="74"/>
      <c r="JQ4" s="74"/>
      <c r="JR4" s="74"/>
      <c r="JS4" s="74"/>
      <c r="JT4" s="74"/>
      <c r="JU4" s="74"/>
      <c r="JV4" s="74"/>
      <c r="JW4" s="74"/>
      <c r="JX4" s="74"/>
      <c r="JY4" s="74"/>
      <c r="JZ4" s="74"/>
      <c r="KA4" s="74"/>
      <c r="KB4" s="74"/>
      <c r="KC4" s="74"/>
      <c r="KD4" s="74"/>
      <c r="KE4" s="74"/>
      <c r="KF4" s="74"/>
      <c r="KG4" s="74"/>
      <c r="KH4" s="74"/>
      <c r="KI4" s="74"/>
      <c r="KJ4" s="74"/>
      <c r="KK4" s="74"/>
      <c r="KL4" s="74"/>
      <c r="KM4" s="74"/>
      <c r="KN4" s="74"/>
      <c r="KO4" s="74"/>
      <c r="KP4" s="74"/>
      <c r="KQ4" s="74"/>
      <c r="KR4" s="74"/>
      <c r="KS4" s="74"/>
      <c r="KT4" s="74"/>
      <c r="KU4" s="74"/>
      <c r="KV4" s="74"/>
      <c r="KW4" s="74"/>
      <c r="KX4" s="74"/>
      <c r="KY4" s="74"/>
      <c r="KZ4" s="74"/>
      <c r="LA4" s="74"/>
      <c r="LB4" s="74"/>
      <c r="LC4" s="74"/>
      <c r="LD4" s="74"/>
      <c r="LE4" s="74"/>
      <c r="LF4" s="74"/>
      <c r="LG4" s="74"/>
      <c r="LH4" s="74"/>
      <c r="LI4" s="74"/>
      <c r="LJ4" s="74"/>
      <c r="LK4" s="74"/>
      <c r="LL4" s="74"/>
      <c r="LM4" s="74"/>
      <c r="LN4" s="74"/>
      <c r="LO4" s="74"/>
      <c r="LP4" s="74"/>
      <c r="LQ4" s="74"/>
      <c r="LR4" s="74"/>
      <c r="LS4" s="74"/>
      <c r="LT4" s="74"/>
      <c r="LU4" s="74"/>
      <c r="LV4" s="74"/>
      <c r="LW4" s="74"/>
      <c r="LX4" s="74"/>
      <c r="LY4" s="74"/>
      <c r="LZ4" s="74"/>
      <c r="MA4" s="74"/>
      <c r="MB4" s="74"/>
      <c r="MC4" s="74"/>
      <c r="MD4" s="74"/>
      <c r="ME4" s="74"/>
      <c r="MF4" s="74"/>
      <c r="MG4" s="74"/>
      <c r="MH4" s="74"/>
      <c r="MI4" s="74"/>
      <c r="MJ4" s="74"/>
      <c r="MK4" s="74"/>
      <c r="ML4" s="74"/>
      <c r="MM4" s="74"/>
      <c r="MN4" s="74"/>
      <c r="MO4" s="74"/>
      <c r="MP4" s="74"/>
      <c r="MQ4" s="74"/>
      <c r="MR4" s="74"/>
      <c r="MS4" s="74"/>
      <c r="MT4" s="74"/>
      <c r="MU4" s="74"/>
      <c r="MV4" s="74"/>
      <c r="MW4" s="74"/>
      <c r="MX4" s="74"/>
      <c r="MY4" s="74"/>
      <c r="MZ4" s="74"/>
      <c r="NA4" s="74"/>
      <c r="NB4" s="74"/>
      <c r="NC4" s="74"/>
      <c r="ND4" s="74"/>
      <c r="NE4" s="74"/>
      <c r="NF4" s="74"/>
      <c r="NG4" s="74"/>
      <c r="NH4" s="74"/>
      <c r="NI4" s="74"/>
      <c r="NJ4" s="74"/>
      <c r="NK4" s="74"/>
      <c r="NL4" s="74"/>
      <c r="NM4" s="74"/>
      <c r="NN4" s="74"/>
      <c r="NO4" s="74"/>
      <c r="NP4" s="74"/>
      <c r="NQ4" s="74"/>
      <c r="NR4" s="74"/>
      <c r="NS4" s="74"/>
      <c r="NT4" s="74"/>
      <c r="NU4" s="74"/>
      <c r="NV4" s="74"/>
      <c r="NW4" s="74"/>
      <c r="NX4" s="74"/>
      <c r="NY4" s="74"/>
      <c r="NZ4" s="74"/>
      <c r="OA4" s="74"/>
      <c r="OB4" s="74"/>
      <c r="OC4" s="74"/>
      <c r="OD4" s="74"/>
      <c r="OE4" s="74"/>
      <c r="OF4" s="74"/>
      <c r="OG4" s="74"/>
      <c r="OH4" s="74"/>
      <c r="OI4" s="74"/>
      <c r="OJ4" s="74"/>
      <c r="OK4" s="74"/>
      <c r="OL4" s="74"/>
      <c r="OM4" s="74"/>
      <c r="ON4" s="74"/>
      <c r="OO4" s="74"/>
      <c r="OP4" s="74"/>
      <c r="OQ4" s="74"/>
      <c r="OR4" s="74"/>
      <c r="OS4" s="74"/>
      <c r="OT4" s="74"/>
      <c r="OU4" s="74"/>
      <c r="OV4" s="74"/>
      <c r="OW4" s="74"/>
      <c r="OX4" s="74"/>
      <c r="OY4" s="74"/>
      <c r="OZ4" s="74"/>
      <c r="PA4" s="74"/>
      <c r="PB4" s="74"/>
      <c r="PC4" s="74"/>
      <c r="PD4" s="74"/>
      <c r="PE4" s="74"/>
      <c r="PF4" s="74"/>
      <c r="PG4" s="74"/>
      <c r="PH4" s="74"/>
      <c r="PI4" s="74"/>
      <c r="PJ4" s="74"/>
      <c r="PK4" s="74"/>
      <c r="PL4" s="74"/>
      <c r="PM4" s="74"/>
      <c r="PN4" s="74"/>
      <c r="PO4" s="74"/>
      <c r="PP4" s="74"/>
      <c r="PQ4" s="74"/>
      <c r="PR4" s="74"/>
      <c r="PS4" s="74"/>
      <c r="PT4" s="74"/>
      <c r="PU4" s="74"/>
      <c r="PV4" s="74"/>
      <c r="PW4" s="74"/>
      <c r="PX4" s="74"/>
      <c r="PY4" s="74"/>
      <c r="PZ4" s="74"/>
      <c r="QA4" s="74"/>
      <c r="QB4" s="74"/>
      <c r="QC4" s="74"/>
      <c r="QD4" s="74"/>
      <c r="QE4" s="74"/>
      <c r="QF4" s="74"/>
      <c r="QG4" s="74"/>
      <c r="QH4" s="74"/>
      <c r="QI4" s="74"/>
      <c r="QJ4" s="74"/>
      <c r="QK4" s="74"/>
      <c r="QL4" s="74"/>
      <c r="QM4" s="74"/>
      <c r="QN4" s="74"/>
      <c r="QO4" s="74"/>
      <c r="QP4" s="74"/>
      <c r="QQ4" s="74"/>
      <c r="QR4" s="74"/>
      <c r="QS4" s="74"/>
      <c r="QT4" s="74"/>
      <c r="QU4" s="74"/>
      <c r="QV4" s="74"/>
      <c r="QW4" s="74"/>
      <c r="QX4" s="74"/>
      <c r="QY4" s="74"/>
      <c r="QZ4" s="74"/>
      <c r="RA4" s="74"/>
      <c r="RB4" s="74"/>
      <c r="RC4" s="74"/>
      <c r="RD4" s="74"/>
      <c r="RE4" s="74"/>
      <c r="RF4" s="74"/>
      <c r="RG4" s="74"/>
      <c r="RH4" s="74"/>
      <c r="RI4" s="74"/>
      <c r="RJ4" s="74"/>
      <c r="RK4" s="74"/>
      <c r="RL4" s="74"/>
      <c r="RM4" s="74"/>
      <c r="RN4" s="74"/>
      <c r="RO4" s="74"/>
      <c r="RP4" s="74"/>
      <c r="RQ4" s="74"/>
      <c r="RR4" s="74"/>
      <c r="RS4" s="74"/>
      <c r="RT4" s="74"/>
      <c r="RU4" s="74"/>
      <c r="RV4" s="74"/>
      <c r="RW4" s="74"/>
      <c r="RX4" s="74"/>
      <c r="RY4" s="74"/>
      <c r="RZ4" s="74"/>
      <c r="SA4" s="74"/>
      <c r="SB4" s="74"/>
      <c r="SC4" s="74"/>
      <c r="SD4" s="74"/>
      <c r="SE4" s="74"/>
      <c r="SF4" s="74"/>
      <c r="SG4" s="74"/>
      <c r="SH4" s="74"/>
      <c r="SI4" s="74"/>
      <c r="SJ4" s="74"/>
      <c r="SK4" s="74"/>
      <c r="SL4" s="74"/>
      <c r="SM4" s="74"/>
      <c r="SN4" s="74"/>
      <c r="SO4" s="74"/>
      <c r="SP4" s="74"/>
      <c r="SQ4" s="74"/>
      <c r="SR4" s="74"/>
      <c r="SS4" s="74"/>
      <c r="ST4" s="74"/>
      <c r="SU4" s="74"/>
      <c r="SV4" s="74"/>
      <c r="SW4" s="74"/>
      <c r="SX4" s="74"/>
      <c r="SY4" s="74"/>
      <c r="SZ4" s="74"/>
      <c r="TA4" s="74"/>
      <c r="TB4" s="74"/>
      <c r="TC4" s="74"/>
      <c r="TD4" s="74"/>
      <c r="TE4" s="74"/>
      <c r="TF4" s="74"/>
      <c r="TG4" s="74"/>
      <c r="TH4" s="74"/>
      <c r="TI4" s="74"/>
      <c r="TJ4" s="74"/>
      <c r="TK4" s="74"/>
      <c r="TL4" s="74"/>
      <c r="TM4" s="74"/>
      <c r="TN4" s="74"/>
      <c r="TO4" s="74"/>
      <c r="TP4" s="74"/>
      <c r="TQ4" s="74"/>
      <c r="TR4" s="74"/>
      <c r="TS4" s="74"/>
      <c r="TT4" s="74"/>
      <c r="TU4" s="74"/>
      <c r="TV4" s="74"/>
      <c r="TW4" s="74"/>
      <c r="TX4" s="74"/>
      <c r="TY4" s="74"/>
      <c r="TZ4" s="74"/>
      <c r="UA4" s="74"/>
      <c r="UB4" s="74"/>
      <c r="UC4" s="74"/>
      <c r="UD4" s="74"/>
      <c r="UE4" s="74"/>
      <c r="UF4" s="74"/>
      <c r="UG4" s="74"/>
      <c r="UH4" s="74"/>
      <c r="UI4" s="74"/>
      <c r="UJ4" s="74"/>
      <c r="UK4" s="74"/>
      <c r="UL4" s="74"/>
      <c r="UM4" s="74"/>
      <c r="UN4" s="74"/>
      <c r="UO4" s="74"/>
      <c r="UP4" s="74"/>
      <c r="UQ4" s="74"/>
      <c r="UR4" s="74"/>
      <c r="US4" s="74"/>
      <c r="UT4" s="74"/>
      <c r="UU4" s="74"/>
      <c r="UV4" s="74"/>
      <c r="UW4" s="74"/>
      <c r="UX4" s="74"/>
      <c r="UY4" s="74"/>
      <c r="UZ4" s="74"/>
      <c r="VA4" s="74"/>
      <c r="VB4" s="74"/>
      <c r="VC4" s="74"/>
      <c r="VD4" s="74"/>
      <c r="VE4" s="74"/>
      <c r="VF4" s="74"/>
      <c r="VG4" s="74"/>
      <c r="VH4" s="74"/>
      <c r="VI4" s="74"/>
      <c r="VJ4" s="74"/>
      <c r="VK4" s="74"/>
      <c r="VL4" s="74"/>
      <c r="VM4" s="74"/>
      <c r="VN4" s="74"/>
      <c r="VO4" s="74"/>
      <c r="VP4" s="74"/>
      <c r="VQ4" s="74"/>
      <c r="VR4" s="74"/>
      <c r="VS4" s="74"/>
      <c r="VT4" s="74"/>
      <c r="VU4" s="74"/>
      <c r="VV4" s="74"/>
      <c r="VW4" s="74"/>
      <c r="VX4" s="74"/>
      <c r="VY4" s="74"/>
      <c r="VZ4" s="74"/>
      <c r="WA4" s="74"/>
      <c r="WB4" s="74"/>
      <c r="WC4" s="74"/>
      <c r="WD4" s="74"/>
      <c r="WE4" s="74"/>
      <c r="WF4" s="74"/>
      <c r="WG4" s="74"/>
      <c r="WH4" s="74"/>
      <c r="WI4" s="74"/>
      <c r="WJ4" s="74"/>
      <c r="WK4" s="74"/>
      <c r="WL4" s="74"/>
      <c r="WM4" s="74"/>
      <c r="WN4" s="74"/>
      <c r="WO4" s="74"/>
      <c r="WP4" s="74"/>
      <c r="WQ4" s="74"/>
      <c r="WR4" s="74"/>
      <c r="WS4" s="74"/>
      <c r="WT4" s="74"/>
      <c r="WU4" s="74"/>
      <c r="WV4" s="74"/>
      <c r="WW4" s="74"/>
      <c r="WX4" s="74"/>
      <c r="WY4" s="74"/>
      <c r="WZ4" s="74"/>
      <c r="XA4" s="74"/>
      <c r="XB4" s="74"/>
      <c r="XC4" s="74"/>
      <c r="XD4" s="74"/>
      <c r="XE4" s="74"/>
      <c r="XF4" s="74"/>
      <c r="XG4" s="74"/>
      <c r="XH4" s="74"/>
      <c r="XI4" s="74"/>
      <c r="XJ4" s="74"/>
      <c r="XK4" s="74"/>
      <c r="XL4" s="74"/>
      <c r="XM4" s="74"/>
      <c r="XN4" s="74"/>
      <c r="XO4" s="74"/>
      <c r="XP4" s="74"/>
      <c r="XQ4" s="74"/>
      <c r="XR4" s="74"/>
      <c r="XS4" s="74"/>
      <c r="XT4" s="74"/>
      <c r="XU4" s="74"/>
      <c r="XV4" s="74"/>
      <c r="XW4" s="74"/>
      <c r="XX4" s="74"/>
      <c r="XY4" s="74"/>
      <c r="XZ4" s="74"/>
      <c r="YA4" s="74"/>
      <c r="YB4" s="74"/>
      <c r="YC4" s="74"/>
      <c r="YD4" s="74"/>
      <c r="YE4" s="74"/>
      <c r="YF4" s="74"/>
      <c r="YG4" s="74"/>
      <c r="YH4" s="74"/>
      <c r="YI4" s="74"/>
      <c r="YJ4" s="74"/>
      <c r="YK4" s="74"/>
      <c r="YL4" s="74"/>
      <c r="YM4" s="74"/>
      <c r="YN4" s="74"/>
      <c r="YO4" s="74"/>
      <c r="YP4" s="74"/>
      <c r="YQ4" s="74"/>
      <c r="YR4" s="74"/>
      <c r="YS4" s="74"/>
      <c r="YT4" s="74"/>
      <c r="YU4" s="74"/>
      <c r="YV4" s="74"/>
      <c r="YW4" s="74"/>
      <c r="YX4" s="74"/>
      <c r="YY4" s="74"/>
      <c r="YZ4" s="74"/>
      <c r="ZA4" s="74"/>
      <c r="ZB4" s="74"/>
      <c r="ZC4" s="74"/>
      <c r="ZD4" s="74"/>
      <c r="ZE4" s="74"/>
      <c r="ZF4" s="74"/>
      <c r="ZG4" s="74"/>
      <c r="ZH4" s="74"/>
      <c r="ZI4" s="74"/>
      <c r="ZJ4" s="74"/>
      <c r="ZK4" s="74"/>
      <c r="ZL4" s="74"/>
      <c r="ZM4" s="74"/>
      <c r="ZN4" s="74"/>
      <c r="ZO4" s="74"/>
      <c r="ZP4" s="74"/>
      <c r="ZQ4" s="74"/>
      <c r="ZR4" s="74"/>
      <c r="ZS4" s="74"/>
      <c r="ZT4" s="74"/>
      <c r="ZU4" s="74"/>
      <c r="ZV4" s="74"/>
      <c r="ZW4" s="74"/>
      <c r="ZX4" s="74"/>
      <c r="ZY4" s="74"/>
      <c r="ZZ4" s="74"/>
      <c r="AAA4" s="74"/>
      <c r="AAB4" s="74"/>
      <c r="AAC4" s="74"/>
      <c r="AAD4" s="74"/>
      <c r="AAE4" s="74"/>
      <c r="AAF4" s="74"/>
      <c r="AAG4" s="74"/>
      <c r="AAH4" s="74"/>
      <c r="AAI4" s="74"/>
      <c r="AAJ4" s="74"/>
      <c r="AAK4" s="74"/>
      <c r="AAL4" s="74"/>
      <c r="AAM4" s="74"/>
      <c r="AAN4" s="74"/>
      <c r="AAO4" s="74"/>
      <c r="AAP4" s="74"/>
      <c r="AAQ4" s="74"/>
      <c r="AAR4" s="74"/>
      <c r="AAS4" s="74"/>
      <c r="AAT4" s="74"/>
      <c r="AAU4" s="74"/>
      <c r="AAV4" s="74"/>
      <c r="AAW4" s="74"/>
      <c r="AAX4" s="74"/>
      <c r="AAY4" s="74"/>
      <c r="AAZ4" s="74"/>
      <c r="ABA4" s="74"/>
      <c r="ABB4" s="74"/>
      <c r="ABC4" s="74"/>
      <c r="ABD4" s="74"/>
      <c r="ABE4" s="74"/>
      <c r="ABF4" s="74"/>
      <c r="ABG4" s="74"/>
      <c r="ABH4" s="74"/>
      <c r="ABI4" s="74"/>
      <c r="ABJ4" s="74"/>
      <c r="ABK4" s="74"/>
      <c r="ABL4" s="74"/>
      <c r="ABM4" s="74"/>
      <c r="ABN4" s="74"/>
      <c r="ABO4" s="74"/>
      <c r="ABP4" s="74"/>
      <c r="ABQ4" s="74"/>
      <c r="ABR4" s="74"/>
      <c r="ABS4" s="74"/>
      <c r="ABT4" s="74"/>
      <c r="ABU4" s="74"/>
      <c r="ABV4" s="74"/>
      <c r="ABW4" s="74"/>
      <c r="ABX4" s="74"/>
      <c r="ABY4" s="74"/>
      <c r="ABZ4" s="74"/>
      <c r="ACA4" s="74"/>
      <c r="ACB4" s="74"/>
      <c r="ACC4" s="74"/>
      <c r="ACD4" s="74"/>
      <c r="ACE4" s="74"/>
      <c r="ACF4" s="74"/>
      <c r="ACG4" s="74"/>
      <c r="ACH4" s="74"/>
      <c r="ACI4" s="74"/>
      <c r="ACJ4" s="74"/>
      <c r="ACK4" s="74"/>
      <c r="ACL4" s="74"/>
      <c r="ACM4" s="74"/>
      <c r="ACN4" s="74"/>
      <c r="ACO4" s="74"/>
      <c r="ACP4" s="74"/>
      <c r="ACQ4" s="74"/>
      <c r="ACR4" s="74"/>
      <c r="ACS4" s="74"/>
      <c r="ACT4" s="74"/>
      <c r="ACU4" s="74"/>
      <c r="ACV4" s="74"/>
      <c r="ACW4" s="74"/>
      <c r="ACX4" s="74"/>
      <c r="ACY4" s="74"/>
      <c r="ACZ4" s="74"/>
      <c r="ADA4" s="74"/>
      <c r="ADB4" s="74"/>
      <c r="ADC4" s="74"/>
      <c r="ADD4" s="74"/>
      <c r="ADE4" s="74"/>
      <c r="ADF4" s="74"/>
      <c r="ADG4" s="74"/>
      <c r="ADH4" s="74"/>
      <c r="ADI4" s="74"/>
      <c r="ADJ4" s="74"/>
      <c r="ADK4" s="74"/>
      <c r="ADL4" s="74"/>
      <c r="ADM4" s="74"/>
      <c r="ADN4" s="74"/>
      <c r="ADO4" s="74"/>
      <c r="ADP4" s="74"/>
      <c r="ADQ4" s="74"/>
      <c r="ADR4" s="74"/>
      <c r="ADS4" s="74"/>
      <c r="ADT4" s="74"/>
      <c r="ADU4" s="74"/>
      <c r="ADV4" s="74"/>
      <c r="ADW4" s="74"/>
      <c r="ADX4" s="74"/>
      <c r="ADY4" s="74"/>
      <c r="ADZ4" s="74"/>
      <c r="AEA4" s="74"/>
      <c r="AEB4" s="74"/>
      <c r="AEC4" s="74"/>
      <c r="AED4" s="74"/>
      <c r="AEE4" s="74"/>
      <c r="AEF4" s="74"/>
      <c r="AEG4" s="74"/>
      <c r="AEH4" s="74"/>
      <c r="AEI4" s="74"/>
      <c r="AEJ4" s="74"/>
      <c r="AEK4" s="74"/>
      <c r="AEL4" s="74"/>
      <c r="AEM4" s="74"/>
      <c r="AEN4" s="74"/>
      <c r="AEO4" s="74"/>
      <c r="AEP4" s="74"/>
      <c r="AEQ4" s="74"/>
      <c r="AER4" s="74"/>
      <c r="AES4" s="74"/>
      <c r="AET4" s="74"/>
      <c r="AEU4" s="74"/>
      <c r="AEV4" s="74"/>
      <c r="AEW4" s="74"/>
      <c r="AEX4" s="74"/>
      <c r="AEY4" s="74"/>
      <c r="AEZ4" s="74"/>
      <c r="AFA4" s="74"/>
      <c r="AFB4" s="74"/>
      <c r="AFC4" s="74"/>
      <c r="AFD4" s="74"/>
      <c r="AFE4" s="74"/>
      <c r="AFF4" s="74"/>
      <c r="AFG4" s="74"/>
      <c r="AFH4" s="74"/>
      <c r="AFI4" s="74"/>
      <c r="AFJ4" s="74"/>
      <c r="AFK4" s="74"/>
      <c r="AFL4" s="74"/>
      <c r="AFM4" s="74"/>
      <c r="AFN4" s="74"/>
      <c r="AFO4" s="74"/>
      <c r="AFP4" s="74"/>
      <c r="AFQ4" s="74"/>
      <c r="AFR4" s="74"/>
      <c r="AFS4" s="74"/>
      <c r="AFT4" s="74"/>
      <c r="AFU4" s="74"/>
      <c r="AFV4" s="74"/>
      <c r="AFW4" s="74"/>
      <c r="AFX4" s="74"/>
      <c r="AFY4" s="74"/>
      <c r="AFZ4" s="74"/>
      <c r="AGA4" s="74"/>
      <c r="AGB4" s="74"/>
      <c r="AGC4" s="74"/>
      <c r="AGD4" s="74"/>
      <c r="AGE4" s="74"/>
      <c r="AGF4" s="74"/>
      <c r="AGG4" s="74"/>
      <c r="AGH4" s="74"/>
      <c r="AGI4" s="74"/>
      <c r="AGJ4" s="74"/>
      <c r="AGK4" s="74"/>
      <c r="AGL4" s="74"/>
      <c r="AGM4" s="74"/>
      <c r="AGN4" s="74"/>
      <c r="AGO4" s="74"/>
      <c r="AGP4" s="74"/>
      <c r="AGQ4" s="74"/>
      <c r="AGR4" s="74"/>
      <c r="AGS4" s="74"/>
      <c r="AGT4" s="74"/>
      <c r="AGU4" s="74"/>
      <c r="AGV4" s="74"/>
      <c r="AGW4" s="74"/>
      <c r="AGX4" s="74"/>
      <c r="AGY4" s="74"/>
      <c r="AGZ4" s="74"/>
      <c r="AHA4" s="74"/>
      <c r="AHB4" s="74"/>
      <c r="AHC4" s="74"/>
      <c r="AHD4" s="74"/>
      <c r="AHE4" s="74"/>
      <c r="AHF4" s="74"/>
      <c r="AHG4" s="74"/>
      <c r="AHH4" s="74"/>
      <c r="AHI4" s="74"/>
      <c r="AHJ4" s="74"/>
      <c r="AHK4" s="74"/>
      <c r="AHL4" s="74"/>
      <c r="AHM4" s="74"/>
      <c r="AHN4" s="74"/>
      <c r="AHO4" s="74"/>
      <c r="AHP4" s="74"/>
      <c r="AHQ4" s="74"/>
      <c r="AHR4" s="74"/>
      <c r="AHS4" s="74"/>
      <c r="AHT4" s="74"/>
      <c r="AHU4" s="74"/>
      <c r="AHV4" s="74"/>
      <c r="AHW4" s="74"/>
      <c r="AHX4" s="74"/>
      <c r="AHY4" s="74"/>
      <c r="AHZ4" s="74"/>
      <c r="AIA4" s="74"/>
      <c r="AIB4" s="74"/>
      <c r="AIC4" s="74"/>
      <c r="AID4" s="74"/>
      <c r="AIE4" s="74"/>
      <c r="AIF4" s="74"/>
      <c r="AIG4" s="74"/>
      <c r="AIH4" s="74"/>
      <c r="AII4" s="74"/>
      <c r="AIJ4" s="74"/>
      <c r="AIK4" s="74"/>
      <c r="AIL4" s="74"/>
      <c r="AIM4" s="74"/>
      <c r="AIN4" s="74"/>
      <c r="AIO4" s="74"/>
      <c r="AIP4" s="74"/>
      <c r="AIQ4" s="74"/>
      <c r="AIR4" s="74"/>
      <c r="AIS4" s="74"/>
      <c r="AIT4" s="74"/>
      <c r="AIU4" s="74"/>
      <c r="AIV4" s="74"/>
      <c r="AIW4" s="74"/>
      <c r="AIX4" s="74"/>
      <c r="AIY4" s="74"/>
      <c r="AIZ4" s="74"/>
      <c r="AJA4" s="74"/>
      <c r="AJB4" s="74"/>
      <c r="AJC4" s="74"/>
      <c r="AJD4" s="74"/>
      <c r="AJE4" s="74"/>
      <c r="AJF4" s="74"/>
      <c r="AJG4" s="74"/>
      <c r="AJH4" s="74"/>
      <c r="AJI4" s="74"/>
      <c r="AJJ4" s="74"/>
      <c r="AJK4" s="74"/>
      <c r="AJL4" s="74"/>
      <c r="AJM4" s="74"/>
      <c r="AJN4" s="74"/>
      <c r="AJO4" s="74"/>
      <c r="AJP4" s="74"/>
      <c r="AJQ4" s="74"/>
      <c r="AJR4" s="74"/>
      <c r="AJS4" s="74"/>
      <c r="AJT4" s="74"/>
      <c r="AJU4" s="74"/>
      <c r="AJV4" s="74"/>
      <c r="AJW4" s="74"/>
      <c r="AJX4" s="74"/>
      <c r="AJY4" s="74"/>
      <c r="AJZ4" s="74"/>
      <c r="AKA4" s="74"/>
      <c r="AKB4" s="74"/>
      <c r="AKC4" s="74"/>
      <c r="AKD4" s="74"/>
      <c r="AKE4" s="74"/>
      <c r="AKF4" s="74"/>
      <c r="AKG4" s="74"/>
      <c r="AKH4" s="74"/>
      <c r="AKI4" s="74"/>
      <c r="AKJ4" s="74"/>
      <c r="AKK4" s="74"/>
      <c r="AKL4" s="74"/>
      <c r="AKM4" s="74"/>
      <c r="AKN4" s="74"/>
      <c r="AKO4" s="74"/>
      <c r="AKP4" s="74"/>
      <c r="AKQ4" s="74"/>
      <c r="AKR4" s="74"/>
      <c r="AKS4" s="74"/>
      <c r="AKT4" s="74"/>
      <c r="AKU4" s="74"/>
      <c r="AKV4" s="74"/>
      <c r="AKW4" s="74"/>
      <c r="AKX4" s="74"/>
      <c r="AKY4" s="74"/>
      <c r="AKZ4" s="74"/>
      <c r="ALA4" s="74"/>
      <c r="ALB4" s="74"/>
      <c r="ALC4" s="74"/>
      <c r="ALD4" s="74"/>
      <c r="ALE4" s="74"/>
      <c r="ALF4" s="74"/>
      <c r="ALG4" s="74"/>
      <c r="ALH4" s="74"/>
      <c r="ALI4" s="74"/>
      <c r="ALJ4" s="74"/>
      <c r="ALK4" s="74"/>
      <c r="ALL4" s="74"/>
      <c r="ALM4" s="74"/>
      <c r="ALN4" s="74"/>
      <c r="ALO4" s="74"/>
      <c r="ALP4" s="74"/>
      <c r="ALQ4" s="74"/>
      <c r="ALR4" s="74"/>
      <c r="ALS4" s="74"/>
      <c r="ALT4" s="74"/>
      <c r="ALU4" s="74"/>
      <c r="ALV4" s="74"/>
      <c r="ALW4" s="74"/>
      <c r="ALX4" s="74"/>
      <c r="ALY4" s="74"/>
      <c r="ALZ4" s="74"/>
      <c r="AMA4" s="74"/>
      <c r="AMB4" s="74"/>
      <c r="AMC4" s="74"/>
      <c r="AMD4" s="74"/>
      <c r="AME4" s="74"/>
      <c r="AMF4" s="74"/>
      <c r="AMG4" s="74"/>
      <c r="AMH4" s="74"/>
      <c r="AMI4" s="74"/>
      <c r="AMJ4" s="74"/>
      <c r="AMK4" s="74"/>
      <c r="AML4" s="74"/>
      <c r="AMM4" s="74"/>
      <c r="AMN4" s="74"/>
      <c r="AMO4" s="74"/>
      <c r="AMP4" s="74"/>
      <c r="AMQ4" s="74"/>
      <c r="AMR4" s="74"/>
      <c r="AMS4" s="74"/>
      <c r="AMT4" s="74"/>
      <c r="AMU4" s="74"/>
      <c r="AMV4" s="74"/>
      <c r="AMW4" s="74"/>
      <c r="AMX4" s="74"/>
      <c r="AMY4" s="74"/>
      <c r="AMZ4" s="74"/>
      <c r="ANA4" s="74"/>
      <c r="ANB4" s="74"/>
      <c r="ANC4" s="74"/>
      <c r="AND4" s="74"/>
      <c r="ANE4" s="74"/>
      <c r="ANF4" s="74"/>
      <c r="ANG4" s="74"/>
      <c r="ANH4" s="74"/>
      <c r="ANI4" s="74"/>
      <c r="ANJ4" s="74"/>
      <c r="ANK4" s="74"/>
      <c r="ANL4" s="74"/>
      <c r="ANM4" s="74"/>
      <c r="ANN4" s="74"/>
      <c r="ANO4" s="74"/>
      <c r="ANP4" s="74"/>
      <c r="ANQ4" s="74"/>
      <c r="ANR4" s="74"/>
      <c r="ANS4" s="74"/>
      <c r="ANT4" s="74"/>
      <c r="ANU4" s="74"/>
      <c r="ANV4" s="74"/>
      <c r="ANW4" s="74"/>
      <c r="ANX4" s="74"/>
      <c r="ANY4" s="74"/>
      <c r="ANZ4" s="74"/>
      <c r="AOA4" s="74"/>
      <c r="AOB4" s="74"/>
      <c r="AOC4" s="74"/>
      <c r="AOD4" s="74"/>
      <c r="AOE4" s="74"/>
      <c r="AOF4" s="74"/>
      <c r="AOG4" s="74"/>
      <c r="AOH4" s="74"/>
      <c r="AOI4" s="74"/>
      <c r="AOJ4" s="74"/>
      <c r="AOK4" s="74"/>
      <c r="AOL4" s="74"/>
      <c r="AOM4" s="74"/>
      <c r="AON4" s="74"/>
      <c r="AOO4" s="74"/>
      <c r="AOP4" s="74"/>
      <c r="AOQ4" s="74"/>
      <c r="AOR4" s="74"/>
      <c r="AOS4" s="74"/>
      <c r="AOT4" s="74"/>
      <c r="AOU4" s="74"/>
      <c r="AOV4" s="74"/>
      <c r="AOW4" s="74"/>
      <c r="AOX4" s="74"/>
      <c r="AOY4" s="74"/>
      <c r="AOZ4" s="74"/>
      <c r="APA4" s="74"/>
      <c r="APB4" s="74"/>
      <c r="APC4" s="74"/>
      <c r="APD4" s="74"/>
      <c r="APE4" s="74"/>
      <c r="APF4" s="74"/>
      <c r="APG4" s="74"/>
      <c r="APH4" s="74"/>
      <c r="API4" s="74"/>
      <c r="APJ4" s="74"/>
      <c r="APK4" s="74"/>
      <c r="APL4" s="74"/>
      <c r="APM4" s="74"/>
      <c r="APN4" s="74"/>
      <c r="APO4" s="74"/>
      <c r="APP4" s="74"/>
      <c r="APQ4" s="74"/>
      <c r="APR4" s="74"/>
      <c r="APS4" s="74"/>
      <c r="APT4" s="74"/>
      <c r="APU4" s="74"/>
      <c r="APV4" s="74"/>
      <c r="APW4" s="74"/>
      <c r="APX4" s="74"/>
      <c r="APY4" s="74"/>
      <c r="APZ4" s="74"/>
      <c r="AQA4" s="74"/>
      <c r="AQB4" s="74"/>
      <c r="AQC4" s="74"/>
      <c r="AQD4" s="74"/>
      <c r="AQE4" s="74"/>
      <c r="AQF4" s="74"/>
      <c r="AQG4" s="74"/>
      <c r="AQH4" s="74"/>
      <c r="AQI4" s="74"/>
      <c r="AQJ4" s="74"/>
      <c r="AQK4" s="74"/>
      <c r="AQL4" s="74"/>
      <c r="AQM4" s="74"/>
      <c r="AQN4" s="74"/>
      <c r="AQO4" s="74"/>
      <c r="AQP4" s="74"/>
      <c r="AQQ4" s="74"/>
      <c r="AQR4" s="74"/>
      <c r="AQS4" s="74"/>
      <c r="AQT4" s="74"/>
      <c r="AQU4" s="74"/>
      <c r="AQV4" s="74"/>
      <c r="AQW4" s="74"/>
      <c r="AQX4" s="74"/>
      <c r="AQY4" s="74"/>
      <c r="AQZ4" s="74"/>
      <c r="ARA4" s="74"/>
      <c r="ARB4" s="74"/>
      <c r="ARC4" s="74"/>
      <c r="ARD4" s="74"/>
      <c r="ARE4" s="74"/>
      <c r="ARF4" s="74"/>
      <c r="ARG4" s="74"/>
      <c r="ARH4" s="74"/>
      <c r="ARI4" s="74"/>
      <c r="ARJ4" s="74"/>
      <c r="ARK4" s="74"/>
      <c r="ARL4" s="74"/>
      <c r="ARM4" s="74"/>
      <c r="ARN4" s="74"/>
      <c r="ARO4" s="74"/>
      <c r="ARP4" s="74"/>
      <c r="ARQ4" s="74"/>
      <c r="ARR4" s="74"/>
      <c r="ARS4" s="74"/>
      <c r="ART4" s="74"/>
      <c r="ARU4" s="74"/>
      <c r="ARV4" s="74"/>
      <c r="ARW4" s="74"/>
      <c r="ARX4" s="74"/>
      <c r="ARY4" s="74"/>
      <c r="ARZ4" s="74"/>
      <c r="ASA4" s="74"/>
      <c r="ASB4" s="74"/>
      <c r="ASC4" s="74"/>
      <c r="ASD4" s="74"/>
      <c r="ASE4" s="74"/>
      <c r="ASF4" s="74"/>
      <c r="ASG4" s="74"/>
      <c r="ASH4" s="74"/>
      <c r="ASI4" s="74"/>
      <c r="ASJ4" s="74"/>
      <c r="ASK4" s="74"/>
      <c r="ASL4" s="74"/>
      <c r="ASM4" s="74"/>
      <c r="ASN4" s="74"/>
      <c r="ASO4" s="74"/>
      <c r="ASP4" s="74"/>
      <c r="ASQ4" s="74"/>
      <c r="ASR4" s="74"/>
      <c r="ASS4" s="74"/>
      <c r="AST4" s="74"/>
      <c r="ASU4" s="74"/>
      <c r="ASV4" s="74"/>
      <c r="ASW4" s="74"/>
      <c r="ASX4" s="74"/>
      <c r="ASY4" s="74"/>
      <c r="ASZ4" s="74"/>
      <c r="ATA4" s="74"/>
      <c r="ATB4" s="74"/>
      <c r="ATC4" s="74"/>
      <c r="ATD4" s="74"/>
      <c r="ATE4" s="74"/>
      <c r="ATF4" s="74"/>
      <c r="ATG4" s="74"/>
      <c r="ATH4" s="74"/>
      <c r="ATI4" s="74"/>
      <c r="ATJ4" s="74"/>
      <c r="ATK4" s="74"/>
      <c r="ATL4" s="74"/>
      <c r="ATM4" s="74"/>
      <c r="ATN4" s="74"/>
      <c r="ATO4" s="74"/>
      <c r="ATP4" s="74"/>
      <c r="ATQ4" s="74"/>
      <c r="ATR4" s="74"/>
      <c r="ATS4" s="74"/>
      <c r="ATT4" s="74"/>
      <c r="ATU4" s="74"/>
      <c r="ATV4" s="74"/>
      <c r="ATW4" s="74"/>
      <c r="ATX4" s="74"/>
      <c r="ATY4" s="74"/>
      <c r="ATZ4" s="74"/>
      <c r="AUA4" s="74"/>
      <c r="AUB4" s="74"/>
      <c r="AUC4" s="74"/>
      <c r="AUD4" s="74"/>
      <c r="AUE4" s="74"/>
      <c r="AUF4" s="74"/>
      <c r="AUG4" s="74"/>
      <c r="AUH4" s="74"/>
      <c r="AUI4" s="74"/>
      <c r="AUJ4" s="74"/>
      <c r="AUK4" s="74"/>
      <c r="AUL4" s="74"/>
      <c r="AUM4" s="74"/>
      <c r="AUN4" s="74"/>
      <c r="AUO4" s="74"/>
      <c r="AUP4" s="74"/>
      <c r="AUQ4" s="74"/>
      <c r="AUR4" s="74"/>
      <c r="AUS4" s="74"/>
      <c r="AUT4" s="74"/>
      <c r="AUU4" s="74"/>
      <c r="AUV4" s="74"/>
      <c r="AUW4" s="74"/>
      <c r="AUX4" s="74"/>
      <c r="AUY4" s="74"/>
      <c r="AUZ4" s="74"/>
      <c r="AVA4" s="74"/>
      <c r="AVB4" s="74"/>
      <c r="AVC4" s="74"/>
      <c r="AVD4" s="74"/>
      <c r="AVE4" s="74"/>
      <c r="AVF4" s="74"/>
      <c r="AVG4" s="74"/>
      <c r="AVH4" s="74"/>
      <c r="AVI4" s="74"/>
      <c r="AVJ4" s="74"/>
      <c r="AVK4" s="74"/>
      <c r="AVL4" s="74"/>
      <c r="AVM4" s="74"/>
      <c r="AVN4" s="74"/>
      <c r="AVO4" s="74"/>
      <c r="AVP4" s="74"/>
      <c r="AVQ4" s="74"/>
      <c r="AVR4" s="74"/>
      <c r="AVS4" s="74"/>
      <c r="AVT4" s="74"/>
      <c r="AVU4" s="74"/>
      <c r="AVV4" s="74"/>
      <c r="AVW4" s="74"/>
      <c r="AVX4" s="74"/>
      <c r="AVY4" s="74"/>
      <c r="AVZ4" s="74"/>
      <c r="AWA4" s="74"/>
      <c r="AWB4" s="74"/>
      <c r="AWC4" s="74"/>
      <c r="AWD4" s="74"/>
      <c r="AWE4" s="74"/>
      <c r="AWF4" s="74"/>
      <c r="AWG4" s="74"/>
      <c r="AWH4" s="74"/>
      <c r="AWI4" s="74"/>
      <c r="AWJ4" s="74"/>
      <c r="AWK4" s="74"/>
      <c r="AWL4" s="74"/>
      <c r="AWM4" s="74"/>
      <c r="AWN4" s="74"/>
      <c r="AWO4" s="74"/>
      <c r="AWP4" s="74"/>
      <c r="AWQ4" s="74"/>
      <c r="AWR4" s="74"/>
      <c r="AWS4" s="74"/>
      <c r="AWT4" s="74"/>
      <c r="AWU4" s="74"/>
      <c r="AWV4" s="74"/>
      <c r="AWW4" s="74"/>
      <c r="AWX4" s="74"/>
      <c r="AWY4" s="74"/>
      <c r="AWZ4" s="74"/>
      <c r="AXA4" s="74"/>
      <c r="AXB4" s="74"/>
      <c r="AXC4" s="74"/>
      <c r="AXD4" s="74"/>
      <c r="AXE4" s="74"/>
      <c r="AXF4" s="74"/>
      <c r="AXG4" s="74"/>
      <c r="AXH4" s="74"/>
      <c r="AXI4" s="74"/>
      <c r="AXJ4" s="74"/>
      <c r="AXK4" s="74"/>
      <c r="AXL4" s="74"/>
      <c r="AXM4" s="74"/>
      <c r="AXN4" s="74"/>
      <c r="AXO4" s="74"/>
      <c r="AXP4" s="74"/>
      <c r="AXQ4" s="74"/>
      <c r="AXR4" s="74"/>
      <c r="AXS4" s="74"/>
      <c r="AXT4" s="74"/>
      <c r="AXU4" s="74"/>
      <c r="AXV4" s="74"/>
      <c r="AXW4" s="74"/>
      <c r="AXX4" s="74"/>
      <c r="AXY4" s="74"/>
      <c r="AXZ4" s="74"/>
      <c r="AYA4" s="74"/>
      <c r="AYB4" s="74"/>
      <c r="AYC4" s="74"/>
      <c r="AYD4" s="74"/>
      <c r="AYE4" s="74"/>
      <c r="AYF4" s="74"/>
      <c r="AYG4" s="74"/>
      <c r="AYH4" s="74"/>
      <c r="AYI4" s="74"/>
      <c r="AYJ4" s="74"/>
      <c r="AYK4" s="74"/>
      <c r="AYL4" s="74"/>
      <c r="AYM4" s="74"/>
      <c r="AYN4" s="74"/>
      <c r="AYO4" s="74"/>
      <c r="AYP4" s="74"/>
      <c r="AYQ4" s="74"/>
      <c r="AYR4" s="74"/>
      <c r="AYS4" s="74"/>
      <c r="AYT4" s="74"/>
      <c r="AYU4" s="74"/>
      <c r="AYV4" s="74"/>
      <c r="AYW4" s="74"/>
      <c r="AYX4" s="74"/>
      <c r="AYY4" s="74"/>
      <c r="AYZ4" s="74"/>
      <c r="AZA4" s="74"/>
      <c r="AZB4" s="74"/>
      <c r="AZC4" s="74"/>
      <c r="AZD4" s="74"/>
      <c r="AZE4" s="74"/>
      <c r="AZF4" s="74"/>
      <c r="AZG4" s="74"/>
      <c r="AZH4" s="74"/>
      <c r="AZI4" s="74"/>
      <c r="AZJ4" s="74"/>
      <c r="AZK4" s="74"/>
      <c r="AZL4" s="74"/>
      <c r="AZM4" s="74"/>
      <c r="AZN4" s="74"/>
      <c r="AZO4" s="74"/>
      <c r="AZP4" s="74"/>
      <c r="AZQ4" s="74"/>
      <c r="AZR4" s="74"/>
      <c r="AZS4" s="74"/>
      <c r="AZT4" s="74"/>
      <c r="AZU4" s="74"/>
      <c r="AZV4" s="74"/>
      <c r="AZW4" s="74"/>
      <c r="AZX4" s="74"/>
      <c r="AZY4" s="74"/>
      <c r="AZZ4" s="74"/>
      <c r="BAA4" s="74"/>
      <c r="BAB4" s="74"/>
      <c r="BAC4" s="74"/>
      <c r="BAD4" s="74"/>
      <c r="BAE4" s="74"/>
      <c r="BAF4" s="74"/>
      <c r="BAG4" s="74"/>
      <c r="BAH4" s="74"/>
      <c r="BAI4" s="74"/>
      <c r="BAJ4" s="74"/>
      <c r="BAK4" s="74"/>
      <c r="BAL4" s="74"/>
      <c r="BAM4" s="74"/>
      <c r="BAN4" s="74"/>
      <c r="BAO4" s="74"/>
      <c r="BAP4" s="74"/>
      <c r="BAQ4" s="74"/>
      <c r="BAR4" s="74"/>
      <c r="BAS4" s="74"/>
      <c r="BAT4" s="74"/>
      <c r="BAU4" s="74"/>
      <c r="BAV4" s="74"/>
      <c r="BAW4" s="74"/>
      <c r="BAX4" s="74"/>
      <c r="BAY4" s="74"/>
      <c r="BAZ4" s="74"/>
      <c r="BBA4" s="74"/>
      <c r="BBB4" s="74"/>
      <c r="BBC4" s="74"/>
      <c r="BBD4" s="74"/>
      <c r="BBE4" s="74"/>
      <c r="BBF4" s="74"/>
      <c r="BBG4" s="74"/>
      <c r="BBH4" s="74"/>
      <c r="BBI4" s="74"/>
      <c r="BBJ4" s="74"/>
      <c r="BBK4" s="74"/>
      <c r="BBL4" s="74"/>
      <c r="BBM4" s="74"/>
      <c r="BBN4" s="74"/>
      <c r="BBO4" s="74"/>
      <c r="BBP4" s="74"/>
      <c r="BBQ4" s="74"/>
      <c r="BBR4" s="74"/>
      <c r="BBS4" s="74"/>
      <c r="BBT4" s="74"/>
      <c r="BBU4" s="74"/>
      <c r="BBV4" s="74"/>
      <c r="BBW4" s="74"/>
      <c r="BBX4" s="74"/>
      <c r="BBY4" s="74"/>
      <c r="BBZ4" s="74"/>
      <c r="BCA4" s="74"/>
      <c r="BCB4" s="74"/>
      <c r="BCC4" s="74"/>
      <c r="BCD4" s="74"/>
      <c r="BCE4" s="74"/>
      <c r="BCF4" s="74"/>
      <c r="BCG4" s="74"/>
      <c r="BCH4" s="74"/>
      <c r="BCI4" s="74"/>
      <c r="BCJ4" s="74"/>
      <c r="BCK4" s="74"/>
      <c r="BCL4" s="74"/>
      <c r="BCM4" s="74"/>
      <c r="BCN4" s="74"/>
      <c r="BCO4" s="74"/>
      <c r="BCP4" s="74"/>
      <c r="BCQ4" s="74"/>
      <c r="BCR4" s="74"/>
      <c r="BCS4" s="74"/>
      <c r="BCT4" s="74"/>
      <c r="BCU4" s="74"/>
      <c r="BCV4" s="74"/>
      <c r="BCW4" s="74"/>
      <c r="BCX4" s="74"/>
      <c r="BCY4" s="74"/>
      <c r="BCZ4" s="74"/>
      <c r="BDA4" s="74"/>
      <c r="BDB4" s="74"/>
      <c r="BDC4" s="74"/>
      <c r="BDD4" s="74"/>
      <c r="BDE4" s="74"/>
      <c r="BDF4" s="74"/>
      <c r="BDG4" s="74"/>
      <c r="BDH4" s="74"/>
      <c r="BDI4" s="74"/>
      <c r="BDJ4" s="74"/>
      <c r="BDK4" s="74"/>
      <c r="BDL4" s="74"/>
      <c r="BDM4" s="74"/>
      <c r="BDN4" s="74"/>
      <c r="BDO4" s="74"/>
      <c r="BDP4" s="74"/>
      <c r="BDQ4" s="74"/>
      <c r="BDR4" s="74"/>
      <c r="BDS4" s="74"/>
      <c r="BDT4" s="74"/>
      <c r="BDU4" s="74"/>
      <c r="BDV4" s="74"/>
      <c r="BDW4" s="74"/>
      <c r="BDX4" s="74"/>
      <c r="BDY4" s="74"/>
      <c r="BDZ4" s="74"/>
      <c r="BEA4" s="74"/>
      <c r="BEB4" s="74"/>
      <c r="BEC4" s="74"/>
      <c r="BED4" s="74"/>
      <c r="BEE4" s="74"/>
      <c r="BEF4" s="74"/>
      <c r="BEG4" s="74"/>
      <c r="BEH4" s="74"/>
      <c r="BEI4" s="74"/>
      <c r="BEJ4" s="74"/>
      <c r="BEK4" s="74"/>
      <c r="BEL4" s="74"/>
      <c r="BEM4" s="74"/>
      <c r="BEN4" s="74"/>
      <c r="BEO4" s="74"/>
      <c r="BEP4" s="74"/>
      <c r="BEQ4" s="74"/>
      <c r="BER4" s="74"/>
      <c r="BES4" s="74"/>
      <c r="BET4" s="74"/>
      <c r="BEU4" s="74"/>
      <c r="BEV4" s="74"/>
      <c r="BEW4" s="74"/>
      <c r="BEX4" s="74"/>
      <c r="BEY4" s="74"/>
      <c r="BEZ4" s="74"/>
      <c r="BFA4" s="74"/>
      <c r="BFB4" s="74"/>
      <c r="BFC4" s="74"/>
      <c r="BFD4" s="74"/>
      <c r="BFE4" s="74"/>
      <c r="BFF4" s="74"/>
      <c r="BFG4" s="74"/>
      <c r="BFH4" s="74"/>
      <c r="BFI4" s="74"/>
      <c r="BFJ4" s="74"/>
      <c r="BFK4" s="74"/>
      <c r="BFL4" s="74"/>
      <c r="BFM4" s="74"/>
      <c r="BFN4" s="74"/>
      <c r="BFO4" s="74"/>
      <c r="BFP4" s="74"/>
      <c r="BFQ4" s="74"/>
      <c r="BFR4" s="74"/>
      <c r="BFS4" s="74"/>
      <c r="BFT4" s="74"/>
      <c r="BFU4" s="74"/>
      <c r="BFV4" s="74"/>
      <c r="BFW4" s="74"/>
      <c r="BFX4" s="74"/>
      <c r="BFY4" s="74"/>
      <c r="BFZ4" s="74"/>
      <c r="BGA4" s="74"/>
      <c r="BGB4" s="74"/>
      <c r="BGC4" s="74"/>
      <c r="BGD4" s="74"/>
      <c r="BGE4" s="74"/>
      <c r="BGF4" s="74"/>
      <c r="BGG4" s="74"/>
      <c r="BGH4" s="74"/>
      <c r="BGI4" s="74"/>
      <c r="BGJ4" s="74"/>
      <c r="BGK4" s="74"/>
      <c r="BGL4" s="74"/>
      <c r="BGM4" s="74"/>
      <c r="BGN4" s="74"/>
      <c r="BGO4" s="74"/>
      <c r="BGP4" s="74"/>
      <c r="BGQ4" s="74"/>
      <c r="BGR4" s="74"/>
      <c r="BGS4" s="74"/>
      <c r="BGT4" s="74"/>
      <c r="BGU4" s="74"/>
      <c r="BGV4" s="74"/>
      <c r="BGW4" s="74"/>
      <c r="BGX4" s="74"/>
      <c r="BGY4" s="74"/>
      <c r="BGZ4" s="74"/>
      <c r="BHA4" s="74"/>
      <c r="BHB4" s="74"/>
      <c r="BHC4" s="74"/>
      <c r="BHD4" s="74"/>
      <c r="BHE4" s="74"/>
      <c r="BHF4" s="74"/>
      <c r="BHG4" s="74"/>
      <c r="BHH4" s="74"/>
      <c r="BHI4" s="74"/>
      <c r="BHJ4" s="74"/>
      <c r="BHK4" s="74"/>
      <c r="BHL4" s="74"/>
      <c r="BHM4" s="74"/>
      <c r="BHN4" s="74"/>
      <c r="BHO4" s="74"/>
      <c r="BHP4" s="74"/>
      <c r="BHQ4" s="74"/>
      <c r="BHR4" s="74"/>
      <c r="BHS4" s="74"/>
      <c r="BHT4" s="74"/>
      <c r="BHU4" s="74"/>
      <c r="BHV4" s="74"/>
      <c r="BHW4" s="74"/>
      <c r="BHX4" s="74"/>
      <c r="BHY4" s="74"/>
      <c r="BHZ4" s="74"/>
      <c r="BIA4" s="74"/>
      <c r="BIB4" s="74"/>
      <c r="BIC4" s="74"/>
      <c r="BID4" s="74"/>
      <c r="BIE4" s="74"/>
      <c r="BIF4" s="74"/>
      <c r="BIG4" s="74"/>
      <c r="BIH4" s="74"/>
      <c r="BII4" s="74"/>
      <c r="BIJ4" s="74"/>
      <c r="BIK4" s="74"/>
      <c r="BIL4" s="74"/>
      <c r="BIM4" s="74"/>
      <c r="BIN4" s="74"/>
      <c r="BIO4" s="74"/>
      <c r="BIP4" s="74"/>
      <c r="BIQ4" s="74"/>
      <c r="BIR4" s="74"/>
      <c r="BIS4" s="74"/>
      <c r="BIT4" s="74"/>
      <c r="BIU4" s="74"/>
      <c r="BIV4" s="74"/>
      <c r="BIW4" s="74"/>
      <c r="BIX4" s="74"/>
      <c r="BIY4" s="74"/>
      <c r="BIZ4" s="74"/>
      <c r="BJA4" s="74"/>
      <c r="BJB4" s="74"/>
      <c r="BJC4" s="74"/>
      <c r="BJD4" s="74"/>
      <c r="BJE4" s="74"/>
      <c r="BJF4" s="74"/>
      <c r="BJG4" s="74"/>
      <c r="BJH4" s="74"/>
      <c r="BJI4" s="74"/>
      <c r="BJJ4" s="74"/>
      <c r="BJK4" s="74"/>
      <c r="BJL4" s="74"/>
      <c r="BJM4" s="74"/>
      <c r="BJN4" s="74"/>
      <c r="BJO4" s="74"/>
      <c r="BJP4" s="74"/>
      <c r="BJQ4" s="74"/>
      <c r="BJR4" s="74"/>
      <c r="BJS4" s="74"/>
      <c r="BJT4" s="74"/>
      <c r="BJU4" s="74"/>
      <c r="BJV4" s="74"/>
      <c r="BJW4" s="74"/>
      <c r="BJX4" s="74"/>
      <c r="BJY4" s="74"/>
      <c r="BJZ4" s="74"/>
      <c r="BKA4" s="74"/>
      <c r="BKB4" s="74"/>
      <c r="BKC4" s="74"/>
      <c r="BKD4" s="74"/>
      <c r="BKE4" s="74"/>
      <c r="BKF4" s="74"/>
      <c r="BKG4" s="74"/>
      <c r="BKH4" s="74"/>
      <c r="BKI4" s="74"/>
      <c r="BKJ4" s="74"/>
      <c r="BKK4" s="74"/>
      <c r="BKL4" s="74"/>
      <c r="BKM4" s="74"/>
      <c r="BKN4" s="74"/>
      <c r="BKO4" s="74"/>
      <c r="BKP4" s="74"/>
      <c r="BKQ4" s="74"/>
      <c r="BKR4" s="74"/>
      <c r="BKS4" s="74"/>
      <c r="BKT4" s="74"/>
      <c r="BKU4" s="74"/>
      <c r="BKV4" s="74"/>
      <c r="BKW4" s="74"/>
      <c r="BKX4" s="74"/>
      <c r="BKY4" s="74"/>
      <c r="BKZ4" s="74"/>
      <c r="BLA4" s="74"/>
      <c r="BLB4" s="74"/>
      <c r="BLC4" s="74"/>
      <c r="BLD4" s="74"/>
      <c r="BLE4" s="74"/>
      <c r="BLF4" s="74"/>
      <c r="BLG4" s="74"/>
      <c r="BLH4" s="74"/>
      <c r="BLI4" s="74"/>
      <c r="BLJ4" s="74"/>
      <c r="BLK4" s="74"/>
      <c r="BLL4" s="74"/>
      <c r="BLM4" s="74"/>
      <c r="BLN4" s="74"/>
      <c r="BLO4" s="74"/>
      <c r="BLP4" s="74"/>
      <c r="BLQ4" s="74"/>
      <c r="BLR4" s="74"/>
      <c r="BLS4" s="74"/>
      <c r="BLT4" s="74"/>
      <c r="BLU4" s="74"/>
      <c r="BLV4" s="74"/>
      <c r="BLW4" s="74"/>
      <c r="BLX4" s="74"/>
      <c r="BLY4" s="74"/>
      <c r="BLZ4" s="74"/>
      <c r="BMA4" s="74"/>
      <c r="BMB4" s="74"/>
      <c r="BMC4" s="74"/>
      <c r="BMD4" s="74"/>
      <c r="BME4" s="74"/>
      <c r="BMF4" s="74"/>
      <c r="BMG4" s="74"/>
      <c r="BMH4" s="74"/>
      <c r="BMI4" s="74"/>
      <c r="BMJ4" s="74"/>
      <c r="BMK4" s="74"/>
      <c r="BML4" s="74"/>
      <c r="BMM4" s="74"/>
      <c r="BMN4" s="74"/>
      <c r="BMO4" s="74"/>
      <c r="BMP4" s="74"/>
      <c r="BMQ4" s="74"/>
      <c r="BMR4" s="74"/>
      <c r="BMS4" s="74"/>
      <c r="BMT4" s="74"/>
      <c r="BMU4" s="74"/>
      <c r="BMV4" s="74"/>
      <c r="BMW4" s="74"/>
      <c r="BMX4" s="74"/>
      <c r="BMY4" s="74"/>
      <c r="BMZ4" s="74"/>
      <c r="BNA4" s="74"/>
      <c r="BNB4" s="74"/>
      <c r="BNC4" s="74"/>
      <c r="BND4" s="74"/>
      <c r="BNE4" s="74"/>
      <c r="BNF4" s="74"/>
      <c r="BNG4" s="74"/>
      <c r="BNH4" s="74"/>
      <c r="BNI4" s="74"/>
      <c r="BNJ4" s="74"/>
      <c r="BNK4" s="74"/>
      <c r="BNL4" s="74"/>
      <c r="BNM4" s="74"/>
      <c r="BNN4" s="74"/>
      <c r="BNO4" s="74"/>
      <c r="BNP4" s="74"/>
      <c r="BNQ4" s="74"/>
      <c r="BNR4" s="74"/>
      <c r="BNS4" s="74"/>
      <c r="BNT4" s="74"/>
      <c r="BNU4" s="74"/>
      <c r="BNV4" s="74"/>
      <c r="BNW4" s="74"/>
      <c r="BNX4" s="74"/>
      <c r="BNY4" s="74"/>
      <c r="BNZ4" s="74"/>
      <c r="BOA4" s="74"/>
      <c r="BOB4" s="74"/>
      <c r="BOC4" s="74"/>
      <c r="BOD4" s="74"/>
      <c r="BOE4" s="74"/>
      <c r="BOF4" s="74"/>
      <c r="BOG4" s="74"/>
      <c r="BOH4" s="74"/>
      <c r="BOI4" s="74"/>
      <c r="BOJ4" s="74"/>
      <c r="BOK4" s="74"/>
      <c r="BOL4" s="74"/>
      <c r="BOM4" s="74"/>
      <c r="BON4" s="74"/>
      <c r="BOO4" s="74"/>
      <c r="BOP4" s="74"/>
      <c r="BOQ4" s="74"/>
      <c r="BOR4" s="74"/>
      <c r="BOS4" s="74"/>
      <c r="BOT4" s="74"/>
      <c r="BOU4" s="74"/>
      <c r="BOV4" s="74"/>
      <c r="BOW4" s="74"/>
      <c r="BOX4" s="74"/>
      <c r="BOY4" s="74"/>
      <c r="BOZ4" s="74"/>
      <c r="BPA4" s="74"/>
      <c r="BPB4" s="74"/>
      <c r="BPC4" s="74"/>
      <c r="BPD4" s="74"/>
      <c r="BPE4" s="74"/>
      <c r="BPF4" s="74"/>
      <c r="BPG4" s="74"/>
      <c r="BPH4" s="74"/>
      <c r="BPI4" s="74"/>
      <c r="BPJ4" s="74"/>
      <c r="BPK4" s="74"/>
      <c r="BPL4" s="74"/>
      <c r="BPM4" s="74"/>
      <c r="BPN4" s="74"/>
      <c r="BPO4" s="74"/>
      <c r="BPP4" s="74"/>
      <c r="BPQ4" s="74"/>
      <c r="BPR4" s="74"/>
      <c r="BPS4" s="74"/>
      <c r="BPT4" s="74"/>
      <c r="BPU4" s="74"/>
      <c r="BPV4" s="74"/>
      <c r="BPW4" s="74"/>
      <c r="BPX4" s="74"/>
      <c r="BPY4" s="74"/>
      <c r="BPZ4" s="74"/>
      <c r="BQA4" s="74"/>
      <c r="BQB4" s="74"/>
      <c r="BQC4" s="74"/>
      <c r="BQD4" s="74"/>
      <c r="BQE4" s="74"/>
      <c r="BQF4" s="74"/>
      <c r="BQG4" s="74"/>
      <c r="BQH4" s="74"/>
      <c r="BQI4" s="74"/>
      <c r="BQJ4" s="74"/>
      <c r="BQK4" s="74"/>
      <c r="BQL4" s="74"/>
      <c r="BQM4" s="74"/>
      <c r="BQN4" s="74"/>
      <c r="BQO4" s="74"/>
      <c r="BQP4" s="74"/>
      <c r="BQQ4" s="74"/>
      <c r="BQR4" s="74"/>
      <c r="BQS4" s="74"/>
      <c r="BQT4" s="74"/>
      <c r="BQU4" s="74"/>
      <c r="BQV4" s="74"/>
      <c r="BQW4" s="74"/>
      <c r="BQX4" s="74"/>
      <c r="BQY4" s="74"/>
      <c r="BQZ4" s="74"/>
      <c r="BRA4" s="74"/>
      <c r="BRB4" s="74"/>
      <c r="BRC4" s="74"/>
      <c r="BRD4" s="74"/>
      <c r="BRE4" s="74"/>
      <c r="BRF4" s="74"/>
      <c r="BRG4" s="74"/>
      <c r="BRH4" s="74"/>
      <c r="BRI4" s="74"/>
      <c r="BRJ4" s="74"/>
      <c r="BRK4" s="74"/>
      <c r="BRL4" s="74"/>
      <c r="BRM4" s="74"/>
      <c r="BRN4" s="74"/>
      <c r="BRO4" s="74"/>
      <c r="BRP4" s="74"/>
      <c r="BRQ4" s="74"/>
      <c r="BRR4" s="74"/>
      <c r="BRS4" s="74"/>
      <c r="BRT4" s="74"/>
      <c r="BRU4" s="74"/>
      <c r="BRV4" s="74"/>
      <c r="BRW4" s="74"/>
      <c r="BRX4" s="74"/>
      <c r="BRY4" s="74"/>
      <c r="BRZ4" s="74"/>
      <c r="BSA4" s="74"/>
      <c r="BSB4" s="74"/>
      <c r="BSC4" s="74"/>
      <c r="BSD4" s="74"/>
      <c r="BSE4" s="74"/>
      <c r="BSF4" s="74"/>
      <c r="BSG4" s="74"/>
      <c r="BSH4" s="74"/>
      <c r="BSI4" s="74"/>
      <c r="BSJ4" s="74"/>
      <c r="BSK4" s="74"/>
      <c r="BSL4" s="74"/>
      <c r="BSM4" s="74"/>
      <c r="BSN4" s="74"/>
      <c r="BSO4" s="74"/>
      <c r="BSP4" s="74"/>
      <c r="BSQ4" s="74"/>
      <c r="BSR4" s="74"/>
      <c r="BSS4" s="74"/>
      <c r="BST4" s="74"/>
      <c r="BSU4" s="74"/>
      <c r="BSV4" s="74"/>
      <c r="BSW4" s="74"/>
      <c r="BSX4" s="74"/>
      <c r="BSY4" s="74"/>
      <c r="BSZ4" s="74"/>
      <c r="BTA4" s="74"/>
      <c r="BTB4" s="74"/>
      <c r="BTC4" s="74"/>
      <c r="BTD4" s="74"/>
      <c r="BTE4" s="74"/>
      <c r="BTF4" s="74"/>
      <c r="BTG4" s="74"/>
      <c r="BTH4" s="74"/>
      <c r="BTI4" s="74"/>
      <c r="BTJ4" s="74"/>
      <c r="BTK4" s="74"/>
      <c r="BTL4" s="74"/>
      <c r="BTM4" s="74"/>
      <c r="BTN4" s="74"/>
      <c r="BTO4" s="74"/>
      <c r="BTP4" s="74"/>
      <c r="BTQ4" s="74"/>
      <c r="BTR4" s="74"/>
      <c r="BTS4" s="74"/>
      <c r="BTT4" s="74"/>
      <c r="BTU4" s="74"/>
      <c r="BTV4" s="74"/>
      <c r="BTW4" s="74"/>
      <c r="BTX4" s="74"/>
      <c r="BTY4" s="74"/>
      <c r="BTZ4" s="74"/>
      <c r="BUA4" s="74"/>
      <c r="BUB4" s="74"/>
      <c r="BUC4" s="74"/>
      <c r="BUD4" s="74"/>
      <c r="BUE4" s="74"/>
      <c r="BUF4" s="74"/>
      <c r="BUG4" s="74"/>
      <c r="BUH4" s="74"/>
      <c r="BUI4" s="74"/>
      <c r="BUJ4" s="74"/>
      <c r="BUK4" s="74"/>
      <c r="BUL4" s="74"/>
      <c r="BUM4" s="74"/>
      <c r="BUN4" s="74"/>
      <c r="BUO4" s="74"/>
      <c r="BUP4" s="74"/>
      <c r="BUQ4" s="74"/>
      <c r="BUR4" s="74"/>
      <c r="BUS4" s="74"/>
      <c r="BUT4" s="74"/>
      <c r="BUU4" s="74"/>
      <c r="BUV4" s="74"/>
      <c r="BUW4" s="74"/>
      <c r="BUX4" s="74"/>
      <c r="BUY4" s="74"/>
      <c r="BUZ4" s="74"/>
      <c r="BVA4" s="74"/>
      <c r="BVB4" s="74"/>
      <c r="BVC4" s="74"/>
      <c r="BVD4" s="74"/>
      <c r="BVE4" s="74"/>
      <c r="BVF4" s="74"/>
      <c r="BVG4" s="74"/>
      <c r="BVH4" s="74"/>
      <c r="BVI4" s="74"/>
      <c r="BVJ4" s="74"/>
      <c r="BVK4" s="74"/>
      <c r="BVL4" s="74"/>
      <c r="BVM4" s="74"/>
      <c r="BVN4" s="74"/>
      <c r="BVO4" s="74"/>
      <c r="BVP4" s="74"/>
      <c r="BVQ4" s="74"/>
      <c r="BVR4" s="74"/>
      <c r="BVS4" s="74"/>
      <c r="BVT4" s="74"/>
      <c r="BVU4" s="74"/>
      <c r="BVV4" s="74"/>
      <c r="BVW4" s="74"/>
      <c r="BVX4" s="74"/>
      <c r="BVY4" s="74"/>
      <c r="BVZ4" s="74"/>
      <c r="BWA4" s="74"/>
      <c r="BWB4" s="74"/>
      <c r="BWC4" s="74"/>
      <c r="BWD4" s="74"/>
      <c r="BWE4" s="74"/>
      <c r="BWF4" s="74"/>
      <c r="BWG4" s="74"/>
      <c r="BWH4" s="74"/>
      <c r="BWI4" s="74"/>
      <c r="BWJ4" s="74"/>
      <c r="BWK4" s="74"/>
      <c r="BWL4" s="74"/>
      <c r="BWM4" s="74"/>
      <c r="BWN4" s="74"/>
      <c r="BWO4" s="74"/>
      <c r="BWP4" s="74"/>
      <c r="BWQ4" s="74"/>
      <c r="BWR4" s="74"/>
      <c r="BWS4" s="74"/>
      <c r="BWT4" s="74"/>
      <c r="BWU4" s="74"/>
      <c r="BWV4" s="74"/>
      <c r="BWW4" s="74"/>
      <c r="BWX4" s="74"/>
      <c r="BWY4" s="74"/>
      <c r="BWZ4" s="74"/>
      <c r="BXA4" s="74"/>
      <c r="BXB4" s="74"/>
      <c r="BXC4" s="74"/>
      <c r="BXD4" s="74"/>
      <c r="BXE4" s="74"/>
      <c r="BXF4" s="74"/>
      <c r="BXG4" s="74"/>
      <c r="BXH4" s="74"/>
      <c r="BXI4" s="74"/>
      <c r="BXJ4" s="74"/>
      <c r="BXK4" s="74"/>
      <c r="BXL4" s="74"/>
      <c r="BXM4" s="74"/>
      <c r="BXN4" s="74"/>
      <c r="BXO4" s="74"/>
      <c r="BXP4" s="74"/>
      <c r="BXQ4" s="74"/>
      <c r="BXR4" s="74"/>
      <c r="BXS4" s="74"/>
      <c r="BXT4" s="74"/>
      <c r="BXU4" s="74"/>
      <c r="BXV4" s="74"/>
      <c r="BXW4" s="74"/>
      <c r="BXX4" s="74"/>
      <c r="BXY4" s="74"/>
      <c r="BXZ4" s="74"/>
      <c r="BYA4" s="74"/>
      <c r="BYB4" s="74"/>
      <c r="BYC4" s="74"/>
      <c r="BYD4" s="74"/>
      <c r="BYE4" s="74"/>
      <c r="BYF4" s="74"/>
      <c r="BYG4" s="74"/>
      <c r="BYH4" s="74"/>
      <c r="BYI4" s="74"/>
      <c r="BYJ4" s="74"/>
      <c r="BYK4" s="74"/>
      <c r="BYL4" s="74"/>
      <c r="BYM4" s="74"/>
      <c r="BYN4" s="74"/>
      <c r="BYO4" s="74"/>
      <c r="BYP4" s="74"/>
      <c r="BYQ4" s="74"/>
      <c r="BYR4" s="74"/>
      <c r="BYS4" s="74"/>
      <c r="BYT4" s="74"/>
      <c r="BYU4" s="74"/>
      <c r="BYV4" s="74"/>
      <c r="BYW4" s="74"/>
      <c r="BYX4" s="74"/>
      <c r="BYY4" s="74"/>
      <c r="BYZ4" s="74"/>
      <c r="BZA4" s="74"/>
      <c r="BZB4" s="74"/>
      <c r="BZC4" s="74"/>
      <c r="BZD4" s="74"/>
      <c r="BZE4" s="74"/>
      <c r="BZF4" s="74"/>
      <c r="BZG4" s="74"/>
      <c r="BZH4" s="74"/>
      <c r="BZI4" s="74"/>
      <c r="BZJ4" s="74"/>
      <c r="BZK4" s="74"/>
      <c r="BZL4" s="74"/>
      <c r="BZM4" s="74"/>
      <c r="BZN4" s="74"/>
      <c r="BZO4" s="74"/>
      <c r="BZP4" s="74"/>
      <c r="BZQ4" s="74"/>
      <c r="BZR4" s="74"/>
      <c r="BZS4" s="74"/>
      <c r="BZT4" s="74"/>
      <c r="BZU4" s="74"/>
      <c r="BZV4" s="74"/>
      <c r="BZW4" s="74"/>
      <c r="BZX4" s="74"/>
      <c r="BZY4" s="74"/>
      <c r="BZZ4" s="74"/>
      <c r="CAA4" s="74"/>
      <c r="CAB4" s="74"/>
      <c r="CAC4" s="74"/>
      <c r="CAD4" s="74"/>
      <c r="CAE4" s="74"/>
      <c r="CAF4" s="74"/>
      <c r="CAG4" s="74"/>
      <c r="CAH4" s="74"/>
      <c r="CAI4" s="74"/>
      <c r="CAJ4" s="74"/>
      <c r="CAK4" s="74"/>
      <c r="CAL4" s="74"/>
      <c r="CAM4" s="74"/>
      <c r="CAN4" s="74"/>
      <c r="CAO4" s="74"/>
      <c r="CAP4" s="74"/>
      <c r="CAQ4" s="74"/>
      <c r="CAR4" s="74"/>
      <c r="CAS4" s="74"/>
      <c r="CAT4" s="74"/>
      <c r="CAU4" s="74"/>
      <c r="CAV4" s="74"/>
      <c r="CAW4" s="74"/>
      <c r="CAX4" s="74"/>
      <c r="CAY4" s="74"/>
      <c r="CAZ4" s="74"/>
      <c r="CBA4" s="74"/>
      <c r="CBB4" s="74"/>
      <c r="CBC4" s="74"/>
      <c r="CBD4" s="74"/>
      <c r="CBE4" s="74"/>
      <c r="CBF4" s="74"/>
      <c r="CBG4" s="74"/>
      <c r="CBH4" s="74"/>
      <c r="CBI4" s="74"/>
      <c r="CBJ4" s="74"/>
      <c r="CBK4" s="74"/>
      <c r="CBL4" s="74"/>
      <c r="CBM4" s="74"/>
      <c r="CBN4" s="74"/>
      <c r="CBO4" s="74"/>
      <c r="CBP4" s="74"/>
      <c r="CBQ4" s="74"/>
      <c r="CBR4" s="74"/>
      <c r="CBS4" s="74"/>
      <c r="CBT4" s="74"/>
      <c r="CBU4" s="74"/>
      <c r="CBV4" s="74"/>
      <c r="CBW4" s="74"/>
      <c r="CBX4" s="74"/>
      <c r="CBY4" s="74"/>
      <c r="CBZ4" s="74"/>
      <c r="CCA4" s="74"/>
      <c r="CCB4" s="74"/>
      <c r="CCC4" s="74"/>
      <c r="CCD4" s="74"/>
      <c r="CCE4" s="74"/>
      <c r="CCF4" s="74"/>
      <c r="CCG4" s="74"/>
      <c r="CCH4" s="74"/>
      <c r="CCI4" s="74"/>
      <c r="CCJ4" s="74"/>
      <c r="CCK4" s="74"/>
      <c r="CCL4" s="74"/>
      <c r="CCM4" s="74"/>
      <c r="CCN4" s="74"/>
      <c r="CCO4" s="74"/>
      <c r="CCP4" s="74"/>
      <c r="CCQ4" s="74"/>
      <c r="CCR4" s="74"/>
      <c r="CCS4" s="74"/>
      <c r="CCT4" s="74"/>
      <c r="CCU4" s="74"/>
      <c r="CCV4" s="74"/>
      <c r="CCW4" s="74"/>
      <c r="CCX4" s="74"/>
      <c r="CCY4" s="74"/>
      <c r="CCZ4" s="74"/>
      <c r="CDA4" s="74"/>
      <c r="CDB4" s="74"/>
      <c r="CDC4" s="74"/>
      <c r="CDD4" s="74"/>
      <c r="CDE4" s="74"/>
      <c r="CDF4" s="74"/>
      <c r="CDG4" s="74"/>
      <c r="CDH4" s="74"/>
      <c r="CDI4" s="74"/>
      <c r="CDJ4" s="74"/>
      <c r="CDK4" s="74"/>
      <c r="CDL4" s="74"/>
      <c r="CDM4" s="74"/>
      <c r="CDN4" s="74"/>
      <c r="CDO4" s="74"/>
      <c r="CDP4" s="74"/>
      <c r="CDQ4" s="74"/>
      <c r="CDR4" s="74"/>
      <c r="CDS4" s="74"/>
      <c r="CDT4" s="74"/>
      <c r="CDU4" s="74"/>
      <c r="CDV4" s="74"/>
      <c r="CDW4" s="74"/>
      <c r="CDX4" s="74"/>
      <c r="CDY4" s="74"/>
      <c r="CDZ4" s="74"/>
      <c r="CEA4" s="74"/>
      <c r="CEB4" s="74"/>
      <c r="CEC4" s="74"/>
      <c r="CED4" s="74"/>
      <c r="CEE4" s="74"/>
      <c r="CEF4" s="74"/>
      <c r="CEG4" s="74"/>
      <c r="CEH4" s="74"/>
      <c r="CEI4" s="74"/>
      <c r="CEJ4" s="74"/>
      <c r="CEK4" s="74"/>
      <c r="CEL4" s="74"/>
      <c r="CEM4" s="74"/>
      <c r="CEN4" s="74"/>
      <c r="CEO4" s="74"/>
      <c r="CEP4" s="74"/>
      <c r="CEQ4" s="74"/>
      <c r="CER4" s="74"/>
      <c r="CES4" s="74"/>
      <c r="CET4" s="74"/>
      <c r="CEU4" s="74"/>
      <c r="CEV4" s="74"/>
      <c r="CEW4" s="74"/>
      <c r="CEX4" s="74"/>
      <c r="CEY4" s="74"/>
      <c r="CEZ4" s="74"/>
      <c r="CFA4" s="74"/>
      <c r="CFB4" s="74"/>
      <c r="CFC4" s="74"/>
      <c r="CFD4" s="74"/>
      <c r="CFE4" s="74"/>
      <c r="CFF4" s="74"/>
      <c r="CFG4" s="74"/>
      <c r="CFH4" s="74"/>
      <c r="CFI4" s="74"/>
      <c r="CFJ4" s="74"/>
      <c r="CFK4" s="74"/>
      <c r="CFL4" s="74"/>
      <c r="CFM4" s="74"/>
      <c r="CFN4" s="74"/>
      <c r="CFO4" s="74"/>
      <c r="CFP4" s="74"/>
      <c r="CFQ4" s="74"/>
      <c r="CFR4" s="74"/>
      <c r="CFS4" s="74"/>
      <c r="CFT4" s="74"/>
      <c r="CFU4" s="74"/>
      <c r="CFV4" s="74"/>
      <c r="CFW4" s="74"/>
      <c r="CFX4" s="74"/>
      <c r="CFY4" s="74"/>
      <c r="CFZ4" s="74"/>
      <c r="CGA4" s="74"/>
      <c r="CGB4" s="74"/>
      <c r="CGC4" s="74"/>
      <c r="CGD4" s="74"/>
      <c r="CGE4" s="74"/>
      <c r="CGF4" s="74"/>
      <c r="CGG4" s="74"/>
      <c r="CGH4" s="74"/>
      <c r="CGI4" s="74"/>
      <c r="CGJ4" s="74"/>
      <c r="CGK4" s="74"/>
      <c r="CGL4" s="74"/>
      <c r="CGM4" s="74"/>
      <c r="CGN4" s="74"/>
      <c r="CGO4" s="74"/>
      <c r="CGP4" s="74"/>
      <c r="CGQ4" s="74"/>
      <c r="CGR4" s="74"/>
      <c r="CGS4" s="74"/>
      <c r="CGT4" s="74"/>
      <c r="CGU4" s="74"/>
      <c r="CGV4" s="74"/>
      <c r="CGW4" s="74"/>
      <c r="CGX4" s="74"/>
      <c r="CGY4" s="74"/>
      <c r="CGZ4" s="74"/>
      <c r="CHA4" s="74"/>
      <c r="CHB4" s="74"/>
      <c r="CHC4" s="74"/>
      <c r="CHD4" s="74"/>
      <c r="CHE4" s="74"/>
      <c r="CHF4" s="74"/>
      <c r="CHG4" s="74"/>
      <c r="CHH4" s="74"/>
      <c r="CHI4" s="74"/>
      <c r="CHJ4" s="74"/>
      <c r="CHK4" s="74"/>
      <c r="CHL4" s="74"/>
      <c r="CHM4" s="74"/>
      <c r="CHN4" s="74"/>
      <c r="CHO4" s="74"/>
      <c r="CHP4" s="74"/>
      <c r="CHQ4" s="74"/>
      <c r="CHR4" s="74"/>
      <c r="CHS4" s="74"/>
      <c r="CHT4" s="74"/>
      <c r="CHU4" s="74"/>
      <c r="CHV4" s="74"/>
      <c r="CHW4" s="74"/>
      <c r="CHX4" s="74"/>
      <c r="CHY4" s="74"/>
      <c r="CHZ4" s="74"/>
      <c r="CIA4" s="74"/>
      <c r="CIB4" s="74"/>
      <c r="CIC4" s="74"/>
      <c r="CID4" s="74"/>
      <c r="CIE4" s="74"/>
      <c r="CIF4" s="74"/>
      <c r="CIG4" s="74"/>
      <c r="CIH4" s="74"/>
      <c r="CII4" s="74"/>
      <c r="CIJ4" s="74"/>
      <c r="CIK4" s="74"/>
      <c r="CIL4" s="74"/>
      <c r="CIM4" s="74"/>
      <c r="CIN4" s="74"/>
      <c r="CIO4" s="74"/>
      <c r="CIP4" s="74"/>
      <c r="CIQ4" s="74"/>
      <c r="CIR4" s="74"/>
      <c r="CIS4" s="74"/>
      <c r="CIT4" s="74"/>
      <c r="CIU4" s="74"/>
      <c r="CIV4" s="74"/>
      <c r="CIW4" s="74"/>
      <c r="CIX4" s="74"/>
      <c r="CIY4" s="74"/>
      <c r="CIZ4" s="74"/>
      <c r="CJA4" s="74"/>
      <c r="CJB4" s="74"/>
      <c r="CJC4" s="74"/>
      <c r="CJD4" s="74"/>
      <c r="CJE4" s="74"/>
      <c r="CJF4" s="74"/>
      <c r="CJG4" s="74"/>
      <c r="CJH4" s="74"/>
      <c r="CJI4" s="74"/>
      <c r="CJJ4" s="74"/>
      <c r="CJK4" s="74"/>
      <c r="CJL4" s="74"/>
      <c r="CJM4" s="74"/>
      <c r="CJN4" s="74"/>
      <c r="CJO4" s="74"/>
      <c r="CJP4" s="74"/>
      <c r="CJQ4" s="74"/>
      <c r="CJR4" s="74"/>
      <c r="CJS4" s="74"/>
      <c r="CJT4" s="74"/>
      <c r="CJU4" s="74"/>
      <c r="CJV4" s="74"/>
      <c r="CJW4" s="74"/>
      <c r="CJX4" s="74"/>
      <c r="CJY4" s="74"/>
      <c r="CJZ4" s="74"/>
      <c r="CKA4" s="74"/>
      <c r="CKB4" s="74"/>
      <c r="CKC4" s="74"/>
      <c r="CKD4" s="74"/>
      <c r="CKE4" s="74"/>
      <c r="CKF4" s="74"/>
      <c r="CKG4" s="74"/>
      <c r="CKH4" s="74"/>
      <c r="CKI4" s="74"/>
      <c r="CKJ4" s="74"/>
      <c r="CKK4" s="74"/>
      <c r="CKL4" s="74"/>
      <c r="CKM4" s="74"/>
      <c r="CKN4" s="74"/>
      <c r="CKO4" s="74"/>
      <c r="CKP4" s="74"/>
      <c r="CKQ4" s="74"/>
      <c r="CKR4" s="74"/>
      <c r="CKS4" s="74"/>
      <c r="CKT4" s="74"/>
      <c r="CKU4" s="74"/>
      <c r="CKV4" s="74"/>
      <c r="CKW4" s="74"/>
      <c r="CKX4" s="74"/>
      <c r="CKY4" s="74"/>
      <c r="CKZ4" s="74"/>
      <c r="CLA4" s="74"/>
      <c r="CLB4" s="74"/>
      <c r="CLC4" s="74"/>
      <c r="CLD4" s="74"/>
      <c r="CLE4" s="74"/>
      <c r="CLF4" s="74"/>
      <c r="CLG4" s="74"/>
      <c r="CLH4" s="74"/>
      <c r="CLI4" s="74"/>
      <c r="CLJ4" s="74"/>
      <c r="CLK4" s="74"/>
      <c r="CLL4" s="74"/>
      <c r="CLM4" s="74"/>
      <c r="CLN4" s="74"/>
      <c r="CLO4" s="74"/>
      <c r="CLP4" s="74"/>
      <c r="CLQ4" s="74"/>
      <c r="CLR4" s="74"/>
      <c r="CLS4" s="74"/>
      <c r="CLT4" s="74"/>
      <c r="CLU4" s="74"/>
      <c r="CLV4" s="74"/>
      <c r="CLW4" s="74"/>
      <c r="CLX4" s="74"/>
      <c r="CLY4" s="74"/>
      <c r="CLZ4" s="74"/>
      <c r="CMA4" s="74"/>
      <c r="CMB4" s="74"/>
      <c r="CMC4" s="74"/>
      <c r="CMD4" s="74"/>
      <c r="CME4" s="74"/>
      <c r="CMF4" s="74"/>
      <c r="CMG4" s="74"/>
      <c r="CMH4" s="74"/>
      <c r="CMI4" s="74"/>
      <c r="CMJ4" s="74"/>
      <c r="CMK4" s="74"/>
      <c r="CML4" s="74"/>
      <c r="CMM4" s="74"/>
      <c r="CMN4" s="74"/>
      <c r="CMO4" s="74"/>
      <c r="CMP4" s="74"/>
      <c r="CMQ4" s="74"/>
      <c r="CMR4" s="74"/>
      <c r="CMS4" s="74"/>
      <c r="CMT4" s="74"/>
      <c r="CMU4" s="74"/>
      <c r="CMV4" s="74"/>
      <c r="CMW4" s="74"/>
      <c r="CMX4" s="74"/>
      <c r="CMY4" s="74"/>
      <c r="CMZ4" s="74"/>
      <c r="CNA4" s="74"/>
      <c r="CNB4" s="74"/>
      <c r="CNC4" s="74"/>
      <c r="CND4" s="74"/>
      <c r="CNE4" s="74"/>
      <c r="CNF4" s="74"/>
      <c r="CNG4" s="74"/>
      <c r="CNH4" s="74"/>
      <c r="CNI4" s="74"/>
      <c r="CNJ4" s="74"/>
      <c r="CNK4" s="74"/>
      <c r="CNL4" s="74"/>
      <c r="CNM4" s="74"/>
      <c r="CNN4" s="74"/>
      <c r="CNO4" s="74"/>
      <c r="CNP4" s="74"/>
      <c r="CNQ4" s="74"/>
      <c r="CNR4" s="74"/>
      <c r="CNS4" s="74"/>
      <c r="CNT4" s="74"/>
      <c r="CNU4" s="74"/>
      <c r="CNV4" s="74"/>
      <c r="CNW4" s="74"/>
      <c r="CNX4" s="74"/>
      <c r="CNY4" s="74"/>
      <c r="CNZ4" s="74"/>
      <c r="COA4" s="74"/>
      <c r="COB4" s="74"/>
      <c r="COC4" s="74"/>
      <c r="COD4" s="74"/>
      <c r="COE4" s="74"/>
      <c r="COF4" s="74"/>
      <c r="COG4" s="74"/>
      <c r="COH4" s="74"/>
      <c r="COI4" s="74"/>
      <c r="COJ4" s="74"/>
      <c r="COK4" s="74"/>
      <c r="COL4" s="74"/>
      <c r="COM4" s="74"/>
      <c r="CON4" s="74"/>
      <c r="COO4" s="74"/>
      <c r="COP4" s="74"/>
      <c r="COQ4" s="74"/>
      <c r="COR4" s="74"/>
      <c r="COS4" s="74"/>
      <c r="COT4" s="74"/>
      <c r="COU4" s="74"/>
      <c r="COV4" s="74"/>
      <c r="COW4" s="74"/>
      <c r="COX4" s="74"/>
      <c r="COY4" s="74"/>
      <c r="COZ4" s="74"/>
      <c r="CPA4" s="74"/>
      <c r="CPB4" s="74"/>
      <c r="CPC4" s="74"/>
      <c r="CPD4" s="74"/>
      <c r="CPE4" s="74"/>
      <c r="CPF4" s="74"/>
      <c r="CPG4" s="74"/>
      <c r="CPH4" s="74"/>
      <c r="CPI4" s="74"/>
      <c r="CPJ4" s="74"/>
      <c r="CPK4" s="74"/>
      <c r="CPL4" s="74"/>
      <c r="CPM4" s="74"/>
      <c r="CPN4" s="74"/>
      <c r="CPO4" s="74"/>
      <c r="CPP4" s="74"/>
      <c r="CPQ4" s="74"/>
      <c r="CPR4" s="74"/>
      <c r="CPS4" s="74"/>
      <c r="CPT4" s="74"/>
      <c r="CPU4" s="74"/>
      <c r="CPV4" s="74"/>
      <c r="CPW4" s="74"/>
      <c r="CPX4" s="74"/>
      <c r="CPY4" s="74"/>
      <c r="CPZ4" s="74"/>
      <c r="CQA4" s="74"/>
      <c r="CQB4" s="74"/>
      <c r="CQC4" s="74"/>
      <c r="CQD4" s="74"/>
      <c r="CQE4" s="74"/>
      <c r="CQF4" s="74"/>
      <c r="CQG4" s="74"/>
      <c r="CQH4" s="74"/>
      <c r="CQI4" s="74"/>
      <c r="CQJ4" s="74"/>
      <c r="CQK4" s="74"/>
      <c r="CQL4" s="74"/>
      <c r="CQM4" s="74"/>
      <c r="CQN4" s="74"/>
      <c r="CQO4" s="74"/>
      <c r="CQP4" s="74"/>
      <c r="CQQ4" s="74"/>
      <c r="CQR4" s="74"/>
      <c r="CQS4" s="74"/>
      <c r="CQT4" s="74"/>
      <c r="CQU4" s="74"/>
      <c r="CQV4" s="74"/>
      <c r="CQW4" s="74"/>
      <c r="CQX4" s="74"/>
      <c r="CQY4" s="74"/>
      <c r="CQZ4" s="74"/>
      <c r="CRA4" s="74"/>
      <c r="CRB4" s="74"/>
      <c r="CRC4" s="74"/>
      <c r="CRD4" s="74"/>
      <c r="CRE4" s="74"/>
      <c r="CRF4" s="74"/>
      <c r="CRG4" s="74"/>
      <c r="CRH4" s="74"/>
      <c r="CRI4" s="74"/>
      <c r="CRJ4" s="74"/>
      <c r="CRK4" s="74"/>
      <c r="CRL4" s="74"/>
      <c r="CRM4" s="74"/>
      <c r="CRN4" s="74"/>
      <c r="CRO4" s="74"/>
      <c r="CRP4" s="74"/>
      <c r="CRQ4" s="74"/>
      <c r="CRR4" s="74"/>
      <c r="CRS4" s="74"/>
      <c r="CRT4" s="74"/>
      <c r="CRU4" s="74"/>
      <c r="CRV4" s="74"/>
      <c r="CRW4" s="74"/>
      <c r="CRX4" s="74"/>
      <c r="CRY4" s="74"/>
      <c r="CRZ4" s="74"/>
      <c r="CSA4" s="74"/>
      <c r="CSB4" s="74"/>
      <c r="CSC4" s="74"/>
      <c r="CSD4" s="74"/>
      <c r="CSE4" s="74"/>
      <c r="CSF4" s="74"/>
      <c r="CSG4" s="74"/>
      <c r="CSH4" s="74"/>
      <c r="CSI4" s="74"/>
      <c r="CSJ4" s="74"/>
      <c r="CSK4" s="74"/>
      <c r="CSL4" s="74"/>
      <c r="CSM4" s="74"/>
      <c r="CSN4" s="74"/>
      <c r="CSO4" s="74"/>
      <c r="CSP4" s="74"/>
      <c r="CSQ4" s="74"/>
      <c r="CSR4" s="74"/>
      <c r="CSS4" s="74"/>
      <c r="CST4" s="74"/>
      <c r="CSU4" s="74"/>
      <c r="CSV4" s="74"/>
      <c r="CSW4" s="74"/>
      <c r="CSX4" s="74"/>
      <c r="CSY4" s="74"/>
      <c r="CSZ4" s="74"/>
      <c r="CTA4" s="74"/>
      <c r="CTB4" s="74"/>
      <c r="CTC4" s="74"/>
      <c r="CTD4" s="74"/>
      <c r="CTE4" s="74"/>
      <c r="CTF4" s="74"/>
      <c r="CTG4" s="74"/>
      <c r="CTH4" s="74"/>
      <c r="CTI4" s="74"/>
      <c r="CTJ4" s="74"/>
      <c r="CTK4" s="74"/>
      <c r="CTL4" s="74"/>
      <c r="CTM4" s="74"/>
      <c r="CTN4" s="74"/>
      <c r="CTO4" s="74"/>
      <c r="CTP4" s="74"/>
      <c r="CTQ4" s="74"/>
      <c r="CTR4" s="74"/>
      <c r="CTS4" s="74"/>
      <c r="CTT4" s="74"/>
      <c r="CTU4" s="74"/>
      <c r="CTV4" s="74"/>
      <c r="CTW4" s="74"/>
      <c r="CTX4" s="74"/>
      <c r="CTY4" s="74"/>
      <c r="CTZ4" s="74"/>
      <c r="CUA4" s="74"/>
      <c r="CUB4" s="74"/>
      <c r="CUC4" s="74"/>
      <c r="CUD4" s="74"/>
      <c r="CUE4" s="74"/>
      <c r="CUF4" s="74"/>
      <c r="CUG4" s="74"/>
      <c r="CUH4" s="74"/>
      <c r="CUI4" s="74"/>
      <c r="CUJ4" s="74"/>
      <c r="CUK4" s="74"/>
      <c r="CUL4" s="74"/>
      <c r="CUM4" s="74"/>
      <c r="CUN4" s="74"/>
      <c r="CUO4" s="74"/>
      <c r="CUP4" s="74"/>
      <c r="CUQ4" s="74"/>
      <c r="CUR4" s="74"/>
      <c r="CUS4" s="74"/>
      <c r="CUT4" s="74"/>
      <c r="CUU4" s="74"/>
      <c r="CUV4" s="74"/>
      <c r="CUW4" s="74"/>
      <c r="CUX4" s="74"/>
      <c r="CUY4" s="74"/>
      <c r="CUZ4" s="74"/>
      <c r="CVA4" s="74"/>
      <c r="CVB4" s="74"/>
      <c r="CVC4" s="74"/>
      <c r="CVD4" s="74"/>
      <c r="CVE4" s="74"/>
      <c r="CVF4" s="74"/>
      <c r="CVG4" s="74"/>
      <c r="CVH4" s="74"/>
      <c r="CVI4" s="74"/>
      <c r="CVJ4" s="74"/>
      <c r="CVK4" s="74"/>
      <c r="CVL4" s="74"/>
      <c r="CVM4" s="74"/>
      <c r="CVN4" s="74"/>
      <c r="CVO4" s="74"/>
      <c r="CVP4" s="74"/>
      <c r="CVQ4" s="74"/>
      <c r="CVR4" s="74"/>
      <c r="CVS4" s="74"/>
      <c r="CVT4" s="74"/>
      <c r="CVU4" s="74"/>
      <c r="CVV4" s="74"/>
      <c r="CVW4" s="74"/>
      <c r="CVX4" s="74"/>
      <c r="CVY4" s="74"/>
      <c r="CVZ4" s="74"/>
      <c r="CWA4" s="74"/>
      <c r="CWB4" s="74"/>
      <c r="CWC4" s="74"/>
      <c r="CWD4" s="74"/>
      <c r="CWE4" s="74"/>
      <c r="CWF4" s="74"/>
      <c r="CWG4" s="74"/>
      <c r="CWH4" s="74"/>
      <c r="CWI4" s="74"/>
      <c r="CWJ4" s="74"/>
      <c r="CWK4" s="74"/>
      <c r="CWL4" s="74"/>
      <c r="CWM4" s="74"/>
      <c r="CWN4" s="74"/>
      <c r="CWO4" s="74"/>
      <c r="CWP4" s="74"/>
      <c r="CWQ4" s="74"/>
      <c r="CWR4" s="74"/>
      <c r="CWS4" s="74"/>
      <c r="CWT4" s="74"/>
      <c r="CWU4" s="74"/>
      <c r="CWV4" s="74"/>
      <c r="CWW4" s="74"/>
      <c r="CWX4" s="74"/>
      <c r="CWY4" s="74"/>
      <c r="CWZ4" s="74"/>
      <c r="CXA4" s="74"/>
      <c r="CXB4" s="74"/>
      <c r="CXC4" s="74"/>
      <c r="CXD4" s="74"/>
      <c r="CXE4" s="74"/>
      <c r="CXF4" s="74"/>
      <c r="CXG4" s="74"/>
      <c r="CXH4" s="74"/>
      <c r="CXI4" s="74"/>
      <c r="CXJ4" s="74"/>
      <c r="CXK4" s="74"/>
      <c r="CXL4" s="74"/>
      <c r="CXM4" s="74"/>
      <c r="CXN4" s="74"/>
      <c r="CXO4" s="74"/>
      <c r="CXP4" s="74"/>
      <c r="CXQ4" s="74"/>
      <c r="CXR4" s="74"/>
      <c r="CXS4" s="74"/>
      <c r="CXT4" s="74"/>
      <c r="CXU4" s="74"/>
      <c r="CXV4" s="74"/>
      <c r="CXW4" s="74"/>
      <c r="CXX4" s="74"/>
      <c r="CXY4" s="74"/>
      <c r="CXZ4" s="74"/>
      <c r="CYA4" s="74"/>
      <c r="CYB4" s="74"/>
      <c r="CYC4" s="74"/>
      <c r="CYD4" s="74"/>
      <c r="CYE4" s="74"/>
      <c r="CYF4" s="74"/>
      <c r="CYG4" s="74"/>
      <c r="CYH4" s="74"/>
      <c r="CYI4" s="74"/>
      <c r="CYJ4" s="74"/>
      <c r="CYK4" s="74"/>
      <c r="CYL4" s="74"/>
      <c r="CYM4" s="74"/>
      <c r="CYN4" s="74"/>
      <c r="CYO4" s="74"/>
      <c r="CYP4" s="74"/>
      <c r="CYQ4" s="74"/>
      <c r="CYR4" s="74"/>
      <c r="CYS4" s="74"/>
      <c r="CYT4" s="74"/>
      <c r="CYU4" s="74"/>
      <c r="CYV4" s="74"/>
      <c r="CYW4" s="74"/>
      <c r="CYX4" s="74"/>
      <c r="CYY4" s="74"/>
      <c r="CYZ4" s="74"/>
      <c r="CZA4" s="74"/>
      <c r="CZB4" s="74"/>
      <c r="CZC4" s="74"/>
      <c r="CZD4" s="74"/>
      <c r="CZE4" s="74"/>
      <c r="CZF4" s="74"/>
      <c r="CZG4" s="74"/>
      <c r="CZH4" s="74"/>
      <c r="CZI4" s="74"/>
      <c r="CZJ4" s="74"/>
      <c r="CZK4" s="74"/>
      <c r="CZL4" s="74"/>
      <c r="CZM4" s="74"/>
      <c r="CZN4" s="74"/>
      <c r="CZO4" s="74"/>
      <c r="CZP4" s="74"/>
      <c r="CZQ4" s="74"/>
      <c r="CZR4" s="74"/>
      <c r="CZS4" s="74"/>
      <c r="CZT4" s="74"/>
      <c r="CZU4" s="74"/>
      <c r="CZV4" s="74"/>
      <c r="CZW4" s="74"/>
      <c r="CZX4" s="74"/>
      <c r="CZY4" s="74"/>
      <c r="CZZ4" s="74"/>
      <c r="DAA4" s="74"/>
      <c r="DAB4" s="74"/>
      <c r="DAC4" s="74"/>
      <c r="DAD4" s="74"/>
      <c r="DAE4" s="74"/>
      <c r="DAF4" s="74"/>
      <c r="DAG4" s="74"/>
      <c r="DAH4" s="74"/>
      <c r="DAI4" s="74"/>
      <c r="DAJ4" s="74"/>
      <c r="DAK4" s="74"/>
      <c r="DAL4" s="74"/>
      <c r="DAM4" s="74"/>
      <c r="DAN4" s="74"/>
      <c r="DAO4" s="74"/>
      <c r="DAP4" s="74"/>
      <c r="DAQ4" s="74"/>
      <c r="DAR4" s="74"/>
      <c r="DAS4" s="74"/>
      <c r="DAT4" s="74"/>
      <c r="DAU4" s="74"/>
      <c r="DAV4" s="74"/>
      <c r="DAW4" s="74"/>
      <c r="DAX4" s="74"/>
      <c r="DAY4" s="74"/>
      <c r="DAZ4" s="74"/>
      <c r="DBA4" s="74"/>
      <c r="DBB4" s="74"/>
      <c r="DBC4" s="74"/>
      <c r="DBD4" s="74"/>
      <c r="DBE4" s="74"/>
      <c r="DBF4" s="74"/>
      <c r="DBG4" s="74"/>
      <c r="DBH4" s="74"/>
      <c r="DBI4" s="74"/>
      <c r="DBJ4" s="74"/>
      <c r="DBK4" s="74"/>
      <c r="DBL4" s="74"/>
      <c r="DBM4" s="74"/>
      <c r="DBN4" s="74"/>
      <c r="DBO4" s="74"/>
      <c r="DBP4" s="74"/>
      <c r="DBQ4" s="74"/>
      <c r="DBR4" s="74"/>
      <c r="DBS4" s="74"/>
      <c r="DBT4" s="74"/>
      <c r="DBU4" s="74"/>
      <c r="DBV4" s="74"/>
      <c r="DBW4" s="74"/>
      <c r="DBX4" s="74"/>
      <c r="DBY4" s="74"/>
      <c r="DBZ4" s="74"/>
      <c r="DCA4" s="74"/>
      <c r="DCB4" s="74"/>
      <c r="DCC4" s="74"/>
      <c r="DCD4" s="74"/>
      <c r="DCE4" s="74"/>
      <c r="DCF4" s="74"/>
      <c r="DCG4" s="74"/>
      <c r="DCH4" s="74"/>
      <c r="DCI4" s="74"/>
      <c r="DCJ4" s="74"/>
      <c r="DCK4" s="74"/>
      <c r="DCL4" s="74"/>
      <c r="DCM4" s="74"/>
      <c r="DCN4" s="74"/>
      <c r="DCO4" s="74"/>
      <c r="DCP4" s="74"/>
      <c r="DCQ4" s="74"/>
      <c r="DCR4" s="74"/>
      <c r="DCS4" s="74"/>
      <c r="DCT4" s="74"/>
      <c r="DCU4" s="74"/>
      <c r="DCV4" s="74"/>
      <c r="DCW4" s="74"/>
      <c r="DCX4" s="74"/>
      <c r="DCY4" s="74"/>
      <c r="DCZ4" s="74"/>
      <c r="DDA4" s="74"/>
      <c r="DDB4" s="74"/>
      <c r="DDC4" s="74"/>
      <c r="DDD4" s="74"/>
      <c r="DDE4" s="74"/>
      <c r="DDF4" s="74"/>
      <c r="DDG4" s="74"/>
      <c r="DDH4" s="74"/>
      <c r="DDI4" s="74"/>
      <c r="DDJ4" s="74"/>
      <c r="DDK4" s="74"/>
      <c r="DDL4" s="74"/>
      <c r="DDM4" s="74"/>
      <c r="DDN4" s="74"/>
      <c r="DDO4" s="74"/>
      <c r="DDP4" s="74"/>
      <c r="DDQ4" s="74"/>
      <c r="DDR4" s="74"/>
      <c r="DDS4" s="74"/>
      <c r="DDT4" s="74"/>
      <c r="DDU4" s="74"/>
      <c r="DDV4" s="74"/>
      <c r="DDW4" s="74"/>
      <c r="DDX4" s="74"/>
      <c r="DDY4" s="74"/>
      <c r="DDZ4" s="74"/>
      <c r="DEA4" s="74"/>
      <c r="DEB4" s="74"/>
      <c r="DEC4" s="74"/>
      <c r="DED4" s="74"/>
      <c r="DEE4" s="74"/>
      <c r="DEF4" s="74"/>
      <c r="DEG4" s="74"/>
      <c r="DEH4" s="74"/>
      <c r="DEI4" s="74"/>
      <c r="DEJ4" s="74"/>
      <c r="DEK4" s="74"/>
      <c r="DEL4" s="74"/>
      <c r="DEM4" s="74"/>
      <c r="DEN4" s="74"/>
      <c r="DEO4" s="74"/>
      <c r="DEP4" s="74"/>
      <c r="DEQ4" s="74"/>
      <c r="DER4" s="74"/>
      <c r="DES4" s="74"/>
      <c r="DET4" s="74"/>
      <c r="DEU4" s="74"/>
      <c r="DEV4" s="74"/>
      <c r="DEW4" s="74"/>
      <c r="DEX4" s="74"/>
      <c r="DEY4" s="74"/>
      <c r="DEZ4" s="74"/>
      <c r="DFA4" s="74"/>
      <c r="DFB4" s="74"/>
      <c r="DFC4" s="74"/>
      <c r="DFD4" s="74"/>
      <c r="DFE4" s="74"/>
      <c r="DFF4" s="74"/>
      <c r="DFG4" s="74"/>
      <c r="DFH4" s="74"/>
      <c r="DFI4" s="74"/>
      <c r="DFJ4" s="74"/>
      <c r="DFK4" s="74"/>
      <c r="DFL4" s="74"/>
      <c r="DFM4" s="74"/>
      <c r="DFN4" s="74"/>
      <c r="DFO4" s="74"/>
      <c r="DFP4" s="74"/>
      <c r="DFQ4" s="74"/>
      <c r="DFR4" s="74"/>
      <c r="DFS4" s="74"/>
      <c r="DFT4" s="74"/>
      <c r="DFU4" s="74"/>
      <c r="DFV4" s="74"/>
      <c r="DFW4" s="74"/>
      <c r="DFX4" s="74"/>
      <c r="DFY4" s="74"/>
      <c r="DFZ4" s="74"/>
      <c r="DGA4" s="74"/>
      <c r="DGB4" s="74"/>
      <c r="DGC4" s="74"/>
      <c r="DGD4" s="74"/>
      <c r="DGE4" s="74"/>
      <c r="DGF4" s="74"/>
      <c r="DGG4" s="74"/>
      <c r="DGH4" s="74"/>
      <c r="DGI4" s="74"/>
      <c r="DGJ4" s="74"/>
      <c r="DGK4" s="74"/>
      <c r="DGL4" s="74"/>
      <c r="DGM4" s="74"/>
      <c r="DGN4" s="74"/>
      <c r="DGO4" s="74"/>
      <c r="DGP4" s="74"/>
      <c r="DGQ4" s="74"/>
      <c r="DGR4" s="74"/>
      <c r="DGS4" s="74"/>
      <c r="DGT4" s="74"/>
      <c r="DGU4" s="74"/>
      <c r="DGV4" s="74"/>
      <c r="DGW4" s="74"/>
      <c r="DGX4" s="74"/>
      <c r="DGY4" s="74"/>
      <c r="DGZ4" s="74"/>
      <c r="DHA4" s="74"/>
      <c r="DHB4" s="74"/>
      <c r="DHC4" s="74"/>
      <c r="DHD4" s="74"/>
      <c r="DHE4" s="74"/>
      <c r="DHF4" s="74"/>
      <c r="DHG4" s="74"/>
      <c r="DHH4" s="74"/>
      <c r="DHI4" s="74"/>
      <c r="DHJ4" s="74"/>
      <c r="DHK4" s="74"/>
      <c r="DHL4" s="74"/>
      <c r="DHM4" s="74"/>
      <c r="DHN4" s="74"/>
      <c r="DHO4" s="74"/>
      <c r="DHP4" s="74"/>
      <c r="DHQ4" s="74"/>
      <c r="DHR4" s="74"/>
      <c r="DHS4" s="74"/>
      <c r="DHT4" s="74"/>
      <c r="DHU4" s="74"/>
      <c r="DHV4" s="74"/>
      <c r="DHW4" s="74"/>
      <c r="DHX4" s="74"/>
      <c r="DHY4" s="74"/>
      <c r="DHZ4" s="74"/>
      <c r="DIA4" s="74"/>
      <c r="DIB4" s="74"/>
      <c r="DIC4" s="74"/>
      <c r="DID4" s="74"/>
      <c r="DIE4" s="74"/>
      <c r="DIF4" s="74"/>
      <c r="DIG4" s="74"/>
      <c r="DIH4" s="74"/>
      <c r="DII4" s="74"/>
      <c r="DIJ4" s="74"/>
      <c r="DIK4" s="74"/>
      <c r="DIL4" s="74"/>
      <c r="DIM4" s="74"/>
      <c r="DIN4" s="74"/>
      <c r="DIO4" s="74"/>
      <c r="DIP4" s="74"/>
      <c r="DIQ4" s="74"/>
      <c r="DIR4" s="74"/>
      <c r="DIS4" s="74"/>
      <c r="DIT4" s="74"/>
      <c r="DIU4" s="74"/>
      <c r="DIV4" s="74"/>
      <c r="DIW4" s="74"/>
      <c r="DIX4" s="74"/>
      <c r="DIY4" s="74"/>
      <c r="DIZ4" s="74"/>
      <c r="DJA4" s="74"/>
      <c r="DJB4" s="74"/>
      <c r="DJC4" s="74"/>
      <c r="DJD4" s="74"/>
      <c r="DJE4" s="74"/>
      <c r="DJF4" s="74"/>
      <c r="DJG4" s="74"/>
      <c r="DJH4" s="74"/>
      <c r="DJI4" s="74"/>
      <c r="DJJ4" s="74"/>
      <c r="DJK4" s="74"/>
      <c r="DJL4" s="74"/>
      <c r="DJM4" s="74"/>
      <c r="DJN4" s="74"/>
      <c r="DJO4" s="74"/>
      <c r="DJP4" s="74"/>
      <c r="DJQ4" s="74"/>
      <c r="DJR4" s="74"/>
      <c r="DJS4" s="74"/>
      <c r="DJT4" s="74"/>
      <c r="DJU4" s="74"/>
      <c r="DJV4" s="74"/>
      <c r="DJW4" s="74"/>
      <c r="DJX4" s="74"/>
      <c r="DJY4" s="74"/>
      <c r="DJZ4" s="74"/>
      <c r="DKA4" s="74"/>
      <c r="DKB4" s="74"/>
      <c r="DKC4" s="74"/>
      <c r="DKD4" s="74"/>
      <c r="DKE4" s="74"/>
      <c r="DKF4" s="74"/>
      <c r="DKG4" s="74"/>
      <c r="DKH4" s="74"/>
      <c r="DKI4" s="74"/>
      <c r="DKJ4" s="74"/>
      <c r="DKK4" s="74"/>
      <c r="DKL4" s="74"/>
      <c r="DKM4" s="74"/>
      <c r="DKN4" s="74"/>
      <c r="DKO4" s="74"/>
      <c r="DKP4" s="74"/>
      <c r="DKQ4" s="74"/>
      <c r="DKR4" s="74"/>
      <c r="DKS4" s="74"/>
      <c r="DKT4" s="74"/>
      <c r="DKU4" s="74"/>
      <c r="DKV4" s="74"/>
      <c r="DKW4" s="74"/>
      <c r="DKX4" s="74"/>
      <c r="DKY4" s="74"/>
      <c r="DKZ4" s="74"/>
      <c r="DLA4" s="74"/>
      <c r="DLB4" s="74"/>
      <c r="DLC4" s="74"/>
      <c r="DLD4" s="74"/>
      <c r="DLE4" s="74"/>
      <c r="DLF4" s="74"/>
      <c r="DLG4" s="74"/>
      <c r="DLH4" s="74"/>
      <c r="DLI4" s="74"/>
      <c r="DLJ4" s="74"/>
      <c r="DLK4" s="74"/>
      <c r="DLL4" s="74"/>
      <c r="DLM4" s="74"/>
      <c r="DLN4" s="74"/>
      <c r="DLO4" s="74"/>
      <c r="DLP4" s="74"/>
      <c r="DLQ4" s="74"/>
      <c r="DLR4" s="74"/>
      <c r="DLS4" s="74"/>
      <c r="DLT4" s="74"/>
      <c r="DLU4" s="74"/>
      <c r="DLV4" s="74"/>
      <c r="DLW4" s="74"/>
      <c r="DLX4" s="74"/>
      <c r="DLY4" s="74"/>
      <c r="DLZ4" s="74"/>
      <c r="DMA4" s="74"/>
      <c r="DMB4" s="74"/>
      <c r="DMC4" s="74"/>
      <c r="DMD4" s="74"/>
      <c r="DME4" s="74"/>
      <c r="DMF4" s="74"/>
      <c r="DMG4" s="74"/>
      <c r="DMH4" s="74"/>
      <c r="DMI4" s="74"/>
      <c r="DMJ4" s="74"/>
      <c r="DMK4" s="74"/>
      <c r="DML4" s="74"/>
      <c r="DMM4" s="74"/>
      <c r="DMN4" s="74"/>
      <c r="DMO4" s="74"/>
      <c r="DMP4" s="74"/>
      <c r="DMQ4" s="74"/>
      <c r="DMR4" s="74"/>
      <c r="DMS4" s="74"/>
      <c r="DMT4" s="74"/>
      <c r="DMU4" s="74"/>
      <c r="DMV4" s="74"/>
      <c r="DMW4" s="74"/>
      <c r="DMX4" s="74"/>
      <c r="DMY4" s="74"/>
      <c r="DMZ4" s="74"/>
      <c r="DNA4" s="74"/>
      <c r="DNB4" s="74"/>
      <c r="DNC4" s="74"/>
      <c r="DND4" s="74"/>
      <c r="DNE4" s="74"/>
      <c r="DNF4" s="74"/>
      <c r="DNG4" s="74"/>
      <c r="DNH4" s="74"/>
      <c r="DNI4" s="74"/>
      <c r="DNJ4" s="74"/>
      <c r="DNK4" s="74"/>
      <c r="DNL4" s="74"/>
      <c r="DNM4" s="74"/>
      <c r="DNN4" s="74"/>
      <c r="DNO4" s="74"/>
      <c r="DNP4" s="74"/>
      <c r="DNQ4" s="74"/>
      <c r="DNR4" s="74"/>
      <c r="DNS4" s="74"/>
      <c r="DNT4" s="74"/>
      <c r="DNU4" s="74"/>
      <c r="DNV4" s="74"/>
      <c r="DNW4" s="74"/>
      <c r="DNX4" s="74"/>
      <c r="DNY4" s="74"/>
      <c r="DNZ4" s="74"/>
      <c r="DOA4" s="74"/>
      <c r="DOB4" s="74"/>
      <c r="DOC4" s="74"/>
      <c r="DOD4" s="74"/>
      <c r="DOE4" s="74"/>
      <c r="DOF4" s="74"/>
      <c r="DOG4" s="74"/>
      <c r="DOH4" s="74"/>
      <c r="DOI4" s="74"/>
      <c r="DOJ4" s="74"/>
      <c r="DOK4" s="74"/>
      <c r="DOL4" s="74"/>
      <c r="DOM4" s="74"/>
      <c r="DON4" s="74"/>
      <c r="DOO4" s="74"/>
      <c r="DOP4" s="74"/>
      <c r="DOQ4" s="74"/>
      <c r="DOR4" s="74"/>
      <c r="DOS4" s="74"/>
      <c r="DOT4" s="74"/>
      <c r="DOU4" s="74"/>
      <c r="DOV4" s="74"/>
      <c r="DOW4" s="74"/>
      <c r="DOX4" s="74"/>
      <c r="DOY4" s="74"/>
      <c r="DOZ4" s="74"/>
      <c r="DPA4" s="74"/>
      <c r="DPB4" s="74"/>
      <c r="DPC4" s="74"/>
      <c r="DPD4" s="74"/>
      <c r="DPE4" s="74"/>
      <c r="DPF4" s="74"/>
      <c r="DPG4" s="74"/>
      <c r="DPH4" s="74"/>
      <c r="DPI4" s="74"/>
      <c r="DPJ4" s="74"/>
      <c r="DPK4" s="74"/>
      <c r="DPL4" s="74"/>
      <c r="DPM4" s="74"/>
      <c r="DPN4" s="74"/>
      <c r="DPO4" s="74"/>
      <c r="DPP4" s="74"/>
      <c r="DPQ4" s="74"/>
      <c r="DPR4" s="74"/>
      <c r="DPS4" s="74"/>
      <c r="DPT4" s="74"/>
      <c r="DPU4" s="74"/>
      <c r="DPV4" s="74"/>
      <c r="DPW4" s="74"/>
      <c r="DPX4" s="74"/>
      <c r="DPY4" s="74"/>
      <c r="DPZ4" s="74"/>
      <c r="DQA4" s="74"/>
      <c r="DQB4" s="74"/>
      <c r="DQC4" s="74"/>
      <c r="DQD4" s="74"/>
      <c r="DQE4" s="74"/>
      <c r="DQF4" s="74"/>
      <c r="DQG4" s="74"/>
      <c r="DQH4" s="74"/>
      <c r="DQI4" s="74"/>
      <c r="DQJ4" s="74"/>
      <c r="DQK4" s="74"/>
      <c r="DQL4" s="74"/>
      <c r="DQM4" s="74"/>
      <c r="DQN4" s="74"/>
      <c r="DQO4" s="74"/>
      <c r="DQP4" s="74"/>
      <c r="DQQ4" s="74"/>
      <c r="DQR4" s="74"/>
      <c r="DQS4" s="74"/>
      <c r="DQT4" s="74"/>
      <c r="DQU4" s="74"/>
      <c r="DQV4" s="74"/>
      <c r="DQW4" s="74"/>
      <c r="DQX4" s="74"/>
      <c r="DQY4" s="74"/>
      <c r="DQZ4" s="74"/>
      <c r="DRA4" s="74"/>
      <c r="DRB4" s="74"/>
      <c r="DRC4" s="74"/>
      <c r="DRD4" s="74"/>
      <c r="DRE4" s="74"/>
      <c r="DRF4" s="74"/>
      <c r="DRG4" s="74"/>
      <c r="DRH4" s="74"/>
      <c r="DRI4" s="74"/>
      <c r="DRJ4" s="74"/>
      <c r="DRK4" s="74"/>
      <c r="DRL4" s="74"/>
      <c r="DRM4" s="74"/>
      <c r="DRN4" s="74"/>
      <c r="DRO4" s="74"/>
      <c r="DRP4" s="74"/>
      <c r="DRQ4" s="74"/>
      <c r="DRR4" s="74"/>
      <c r="DRS4" s="74"/>
      <c r="DRT4" s="74"/>
      <c r="DRU4" s="74"/>
      <c r="DRV4" s="74"/>
      <c r="DRW4" s="74"/>
      <c r="DRX4" s="74"/>
      <c r="DRY4" s="74"/>
      <c r="DRZ4" s="74"/>
      <c r="DSA4" s="74"/>
      <c r="DSB4" s="74"/>
      <c r="DSC4" s="74"/>
      <c r="DSD4" s="74"/>
      <c r="DSE4" s="74"/>
      <c r="DSF4" s="74"/>
      <c r="DSG4" s="74"/>
      <c r="DSH4" s="74"/>
      <c r="DSI4" s="74"/>
      <c r="DSJ4" s="74"/>
      <c r="DSK4" s="74"/>
      <c r="DSL4" s="74"/>
      <c r="DSM4" s="74"/>
      <c r="DSN4" s="74"/>
      <c r="DSO4" s="74"/>
      <c r="DSP4" s="74"/>
      <c r="DSQ4" s="74"/>
      <c r="DSR4" s="74"/>
      <c r="DSS4" s="74"/>
      <c r="DST4" s="74"/>
      <c r="DSU4" s="74"/>
      <c r="DSV4" s="74"/>
      <c r="DSW4" s="74"/>
      <c r="DSX4" s="74"/>
      <c r="DSY4" s="74"/>
      <c r="DSZ4" s="74"/>
      <c r="DTA4" s="74"/>
      <c r="DTB4" s="74"/>
      <c r="DTC4" s="74"/>
      <c r="DTD4" s="74"/>
      <c r="DTE4" s="74"/>
      <c r="DTF4" s="74"/>
      <c r="DTG4" s="74"/>
      <c r="DTH4" s="74"/>
      <c r="DTI4" s="74"/>
      <c r="DTJ4" s="74"/>
      <c r="DTK4" s="74"/>
      <c r="DTL4" s="74"/>
      <c r="DTM4" s="74"/>
      <c r="DTN4" s="74"/>
      <c r="DTO4" s="74"/>
      <c r="DTP4" s="74"/>
      <c r="DTQ4" s="74"/>
      <c r="DTR4" s="74"/>
      <c r="DTS4" s="74"/>
      <c r="DTT4" s="74"/>
      <c r="DTU4" s="74"/>
      <c r="DTV4" s="74"/>
      <c r="DTW4" s="74"/>
      <c r="DTX4" s="74"/>
      <c r="DTY4" s="74"/>
      <c r="DTZ4" s="74"/>
      <c r="DUA4" s="74"/>
      <c r="DUB4" s="74"/>
      <c r="DUC4" s="74"/>
      <c r="DUD4" s="74"/>
      <c r="DUE4" s="74"/>
      <c r="DUF4" s="74"/>
      <c r="DUG4" s="74"/>
      <c r="DUH4" s="74"/>
      <c r="DUI4" s="74"/>
      <c r="DUJ4" s="74"/>
      <c r="DUK4" s="74"/>
      <c r="DUL4" s="74"/>
      <c r="DUM4" s="74"/>
      <c r="DUN4" s="74"/>
      <c r="DUO4" s="74"/>
      <c r="DUP4" s="74"/>
      <c r="DUQ4" s="74"/>
      <c r="DUR4" s="74"/>
      <c r="DUS4" s="74"/>
      <c r="DUT4" s="74"/>
      <c r="DUU4" s="74"/>
      <c r="DUV4" s="74"/>
      <c r="DUW4" s="74"/>
      <c r="DUX4" s="74"/>
      <c r="DUY4" s="74"/>
      <c r="DUZ4" s="74"/>
      <c r="DVA4" s="74"/>
      <c r="DVB4" s="74"/>
      <c r="DVC4" s="74"/>
      <c r="DVD4" s="74"/>
      <c r="DVE4" s="74"/>
      <c r="DVF4" s="74"/>
      <c r="DVG4" s="74"/>
      <c r="DVH4" s="74"/>
      <c r="DVI4" s="74"/>
      <c r="DVJ4" s="74"/>
      <c r="DVK4" s="74"/>
      <c r="DVL4" s="74"/>
      <c r="DVM4" s="74"/>
      <c r="DVN4" s="74"/>
      <c r="DVO4" s="74"/>
      <c r="DVP4" s="74"/>
      <c r="DVQ4" s="74"/>
      <c r="DVR4" s="74"/>
      <c r="DVS4" s="74"/>
      <c r="DVT4" s="74"/>
      <c r="DVU4" s="74"/>
      <c r="DVV4" s="74"/>
      <c r="DVW4" s="74"/>
      <c r="DVX4" s="74"/>
      <c r="DVY4" s="74"/>
      <c r="DVZ4" s="74"/>
      <c r="DWA4" s="74"/>
      <c r="DWB4" s="74"/>
      <c r="DWC4" s="74"/>
      <c r="DWD4" s="74"/>
      <c r="DWE4" s="74"/>
      <c r="DWF4" s="74"/>
      <c r="DWG4" s="74"/>
      <c r="DWH4" s="74"/>
      <c r="DWI4" s="74"/>
      <c r="DWJ4" s="74"/>
      <c r="DWK4" s="74"/>
      <c r="DWL4" s="74"/>
      <c r="DWM4" s="74"/>
      <c r="DWN4" s="74"/>
      <c r="DWO4" s="74"/>
      <c r="DWP4" s="74"/>
      <c r="DWQ4" s="74"/>
      <c r="DWR4" s="74"/>
      <c r="DWS4" s="74"/>
      <c r="DWT4" s="74"/>
      <c r="DWU4" s="74"/>
      <c r="DWV4" s="74"/>
      <c r="DWW4" s="74"/>
      <c r="DWX4" s="74"/>
      <c r="DWY4" s="74"/>
      <c r="DWZ4" s="74"/>
      <c r="DXA4" s="74"/>
      <c r="DXB4" s="74"/>
      <c r="DXC4" s="74"/>
      <c r="DXD4" s="74"/>
      <c r="DXE4" s="74"/>
      <c r="DXF4" s="74"/>
      <c r="DXG4" s="74"/>
      <c r="DXH4" s="74"/>
      <c r="DXI4" s="74"/>
      <c r="DXJ4" s="74"/>
      <c r="DXK4" s="74"/>
      <c r="DXL4" s="74"/>
      <c r="DXM4" s="74"/>
      <c r="DXN4" s="74"/>
      <c r="DXO4" s="74"/>
      <c r="DXP4" s="74"/>
      <c r="DXQ4" s="74"/>
      <c r="DXR4" s="74"/>
      <c r="DXS4" s="74"/>
      <c r="DXT4" s="74"/>
      <c r="DXU4" s="74"/>
      <c r="DXV4" s="74"/>
      <c r="DXW4" s="74"/>
      <c r="DXX4" s="74"/>
      <c r="DXY4" s="74"/>
      <c r="DXZ4" s="74"/>
      <c r="DYA4" s="74"/>
      <c r="DYB4" s="74"/>
      <c r="DYC4" s="74"/>
      <c r="DYD4" s="74"/>
      <c r="DYE4" s="74"/>
      <c r="DYF4" s="74"/>
      <c r="DYG4" s="74"/>
      <c r="DYH4" s="74"/>
      <c r="DYI4" s="74"/>
      <c r="DYJ4" s="74"/>
      <c r="DYK4" s="74"/>
      <c r="DYL4" s="74"/>
      <c r="DYM4" s="74"/>
      <c r="DYN4" s="74"/>
      <c r="DYO4" s="74"/>
      <c r="DYP4" s="74"/>
      <c r="DYQ4" s="74"/>
      <c r="DYR4" s="74"/>
      <c r="DYS4" s="74"/>
      <c r="DYT4" s="74"/>
      <c r="DYU4" s="74"/>
      <c r="DYV4" s="74"/>
      <c r="DYW4" s="74"/>
      <c r="DYX4" s="74"/>
      <c r="DYY4" s="74"/>
      <c r="DYZ4" s="74"/>
      <c r="DZA4" s="74"/>
      <c r="DZB4" s="74"/>
      <c r="DZC4" s="74"/>
      <c r="DZD4" s="74"/>
      <c r="DZE4" s="74"/>
      <c r="DZF4" s="74"/>
      <c r="DZG4" s="74"/>
      <c r="DZH4" s="74"/>
      <c r="DZI4" s="74"/>
      <c r="DZJ4" s="74"/>
      <c r="DZK4" s="74"/>
      <c r="DZL4" s="74"/>
      <c r="DZM4" s="74"/>
      <c r="DZN4" s="74"/>
      <c r="DZO4" s="74"/>
      <c r="DZP4" s="74"/>
      <c r="DZQ4" s="74"/>
      <c r="DZR4" s="74"/>
      <c r="DZS4" s="74"/>
      <c r="DZT4" s="74"/>
      <c r="DZU4" s="74"/>
      <c r="DZV4" s="74"/>
      <c r="DZW4" s="74"/>
      <c r="DZX4" s="74"/>
      <c r="DZY4" s="74"/>
      <c r="DZZ4" s="74"/>
      <c r="EAA4" s="74"/>
      <c r="EAB4" s="74"/>
      <c r="EAC4" s="74"/>
      <c r="EAD4" s="74"/>
      <c r="EAE4" s="74"/>
      <c r="EAF4" s="74"/>
      <c r="EAG4" s="74"/>
      <c r="EAH4" s="74"/>
      <c r="EAI4" s="74"/>
      <c r="EAJ4" s="74"/>
      <c r="EAK4" s="74"/>
      <c r="EAL4" s="74"/>
      <c r="EAM4" s="74"/>
      <c r="EAN4" s="74"/>
      <c r="EAO4" s="74"/>
      <c r="EAP4" s="74"/>
      <c r="EAQ4" s="74"/>
      <c r="EAR4" s="74"/>
      <c r="EAS4" s="74"/>
      <c r="EAT4" s="74"/>
      <c r="EAU4" s="74"/>
      <c r="EAV4" s="74"/>
      <c r="EAW4" s="74"/>
      <c r="EAX4" s="74"/>
      <c r="EAY4" s="74"/>
      <c r="EAZ4" s="74"/>
      <c r="EBA4" s="74"/>
      <c r="EBB4" s="74"/>
      <c r="EBC4" s="74"/>
      <c r="EBD4" s="74"/>
      <c r="EBE4" s="74"/>
      <c r="EBF4" s="74"/>
      <c r="EBG4" s="74"/>
      <c r="EBH4" s="74"/>
      <c r="EBI4" s="74"/>
      <c r="EBJ4" s="74"/>
      <c r="EBK4" s="74"/>
      <c r="EBL4" s="74"/>
      <c r="EBM4" s="74"/>
      <c r="EBN4" s="74"/>
      <c r="EBO4" s="74"/>
      <c r="EBP4" s="74"/>
      <c r="EBQ4" s="74"/>
      <c r="EBR4" s="74"/>
      <c r="EBS4" s="74"/>
      <c r="EBT4" s="74"/>
      <c r="EBU4" s="74"/>
      <c r="EBV4" s="74"/>
      <c r="EBW4" s="74"/>
      <c r="EBX4" s="74"/>
      <c r="EBY4" s="74"/>
      <c r="EBZ4" s="74"/>
      <c r="ECA4" s="74"/>
      <c r="ECB4" s="74"/>
      <c r="ECC4" s="74"/>
      <c r="ECD4" s="74"/>
      <c r="ECE4" s="74"/>
      <c r="ECF4" s="74"/>
      <c r="ECG4" s="74"/>
      <c r="ECH4" s="74"/>
      <c r="ECI4" s="74"/>
      <c r="ECJ4" s="74"/>
      <c r="ECK4" s="74"/>
      <c r="ECL4" s="74"/>
      <c r="ECM4" s="74"/>
      <c r="ECN4" s="74"/>
      <c r="ECO4" s="74"/>
      <c r="ECP4" s="74"/>
      <c r="ECQ4" s="74"/>
      <c r="ECR4" s="74"/>
      <c r="ECS4" s="74"/>
      <c r="ECT4" s="74"/>
      <c r="ECU4" s="74"/>
      <c r="ECV4" s="74"/>
      <c r="ECW4" s="74"/>
      <c r="ECX4" s="74"/>
      <c r="ECY4" s="74"/>
      <c r="ECZ4" s="74"/>
      <c r="EDA4" s="74"/>
      <c r="EDB4" s="74"/>
      <c r="EDC4" s="74"/>
      <c r="EDD4" s="74"/>
      <c r="EDE4" s="74"/>
      <c r="EDF4" s="74"/>
      <c r="EDG4" s="74"/>
      <c r="EDH4" s="74"/>
      <c r="EDI4" s="74"/>
      <c r="EDJ4" s="74"/>
      <c r="EDK4" s="74"/>
      <c r="EDL4" s="74"/>
      <c r="EDM4" s="74"/>
      <c r="EDN4" s="74"/>
      <c r="EDO4" s="74"/>
      <c r="EDP4" s="74"/>
      <c r="EDQ4" s="74"/>
      <c r="EDR4" s="74"/>
      <c r="EDS4" s="74"/>
      <c r="EDT4" s="74"/>
      <c r="EDU4" s="74"/>
      <c r="EDV4" s="74"/>
      <c r="EDW4" s="74"/>
      <c r="EDX4" s="74"/>
      <c r="EDY4" s="74"/>
      <c r="EDZ4" s="74"/>
      <c r="EEA4" s="74"/>
      <c r="EEB4" s="74"/>
      <c r="EEC4" s="74"/>
      <c r="EED4" s="74"/>
      <c r="EEE4" s="74"/>
      <c r="EEF4" s="74"/>
      <c r="EEG4" s="74"/>
      <c r="EEH4" s="74"/>
      <c r="EEI4" s="74"/>
      <c r="EEJ4" s="74"/>
      <c r="EEK4" s="74"/>
      <c r="EEL4" s="74"/>
      <c r="EEM4" s="74"/>
      <c r="EEN4" s="74"/>
      <c r="EEO4" s="74"/>
      <c r="EEP4" s="74"/>
      <c r="EEQ4" s="74"/>
      <c r="EER4" s="74"/>
      <c r="EES4" s="74"/>
      <c r="EET4" s="74"/>
      <c r="EEU4" s="74"/>
      <c r="EEV4" s="74"/>
      <c r="EEW4" s="74"/>
      <c r="EEX4" s="74"/>
      <c r="EEY4" s="74"/>
      <c r="EEZ4" s="74"/>
      <c r="EFA4" s="74"/>
      <c r="EFB4" s="74"/>
      <c r="EFC4" s="74"/>
      <c r="EFD4" s="74"/>
      <c r="EFE4" s="74"/>
      <c r="EFF4" s="74"/>
      <c r="EFG4" s="74"/>
      <c r="EFH4" s="74"/>
      <c r="EFI4" s="74"/>
      <c r="EFJ4" s="74"/>
      <c r="EFK4" s="74"/>
      <c r="EFL4" s="74"/>
      <c r="EFM4" s="74"/>
      <c r="EFN4" s="74"/>
      <c r="EFO4" s="74"/>
      <c r="EFP4" s="74"/>
      <c r="EFQ4" s="74"/>
      <c r="EFR4" s="74"/>
      <c r="EFS4" s="74"/>
      <c r="EFT4" s="74"/>
      <c r="EFU4" s="74"/>
      <c r="EFV4" s="74"/>
      <c r="EFW4" s="74"/>
      <c r="EFX4" s="74"/>
      <c r="EFY4" s="74"/>
      <c r="EFZ4" s="74"/>
      <c r="EGA4" s="74"/>
      <c r="EGB4" s="74"/>
      <c r="EGC4" s="74"/>
      <c r="EGD4" s="74"/>
      <c r="EGE4" s="74"/>
      <c r="EGF4" s="74"/>
      <c r="EGG4" s="74"/>
      <c r="EGH4" s="74"/>
      <c r="EGI4" s="74"/>
      <c r="EGJ4" s="74"/>
      <c r="EGK4" s="74"/>
      <c r="EGL4" s="74"/>
      <c r="EGM4" s="74"/>
      <c r="EGN4" s="74"/>
      <c r="EGO4" s="74"/>
      <c r="EGP4" s="74"/>
      <c r="EGQ4" s="74"/>
      <c r="EGR4" s="74"/>
      <c r="EGS4" s="74"/>
      <c r="EGT4" s="74"/>
      <c r="EGU4" s="74"/>
      <c r="EGV4" s="74"/>
      <c r="EGW4" s="74"/>
      <c r="EGX4" s="74"/>
      <c r="EGY4" s="74"/>
      <c r="EGZ4" s="74"/>
      <c r="EHA4" s="74"/>
      <c r="EHB4" s="74"/>
      <c r="EHC4" s="74"/>
      <c r="EHD4" s="74"/>
      <c r="EHE4" s="74"/>
      <c r="EHF4" s="74"/>
      <c r="EHG4" s="74"/>
      <c r="EHH4" s="74"/>
      <c r="EHI4" s="74"/>
      <c r="EHJ4" s="74"/>
      <c r="EHK4" s="74"/>
      <c r="EHL4" s="74"/>
      <c r="EHM4" s="74"/>
      <c r="EHN4" s="74"/>
      <c r="EHO4" s="74"/>
      <c r="EHP4" s="74"/>
      <c r="EHQ4" s="74"/>
      <c r="EHR4" s="74"/>
      <c r="EHS4" s="74"/>
      <c r="EHT4" s="74"/>
      <c r="EHU4" s="74"/>
      <c r="EHV4" s="74"/>
      <c r="EHW4" s="74"/>
      <c r="EHX4" s="74"/>
      <c r="EHY4" s="74"/>
      <c r="EHZ4" s="74"/>
      <c r="EIA4" s="74"/>
      <c r="EIB4" s="74"/>
      <c r="EIC4" s="74"/>
      <c r="EID4" s="74"/>
      <c r="EIE4" s="74"/>
      <c r="EIF4" s="74"/>
      <c r="EIG4" s="74"/>
      <c r="EIH4" s="74"/>
      <c r="EII4" s="74"/>
      <c r="EIJ4" s="74"/>
      <c r="EIK4" s="74"/>
      <c r="EIL4" s="74"/>
      <c r="EIM4" s="74"/>
      <c r="EIN4" s="74"/>
      <c r="EIO4" s="74"/>
      <c r="EIP4" s="74"/>
      <c r="EIQ4" s="74"/>
      <c r="EIR4" s="74"/>
      <c r="EIS4" s="74"/>
      <c r="EIT4" s="74"/>
      <c r="EIU4" s="74"/>
      <c r="EIV4" s="74"/>
      <c r="EIW4" s="74"/>
      <c r="EIX4" s="74"/>
      <c r="EIY4" s="74"/>
      <c r="EIZ4" s="74"/>
      <c r="EJA4" s="74"/>
      <c r="EJB4" s="74"/>
      <c r="EJC4" s="74"/>
      <c r="EJD4" s="74"/>
      <c r="EJE4" s="74"/>
      <c r="EJF4" s="74"/>
      <c r="EJG4" s="74"/>
      <c r="EJH4" s="74"/>
      <c r="EJI4" s="74"/>
      <c r="EJJ4" s="74"/>
      <c r="EJK4" s="74"/>
      <c r="EJL4" s="74"/>
      <c r="EJM4" s="74"/>
      <c r="EJN4" s="74"/>
      <c r="EJO4" s="74"/>
      <c r="EJP4" s="74"/>
      <c r="EJQ4" s="74"/>
      <c r="EJR4" s="74"/>
      <c r="EJS4" s="74"/>
      <c r="EJT4" s="74"/>
      <c r="EJU4" s="74"/>
      <c r="EJV4" s="74"/>
      <c r="EJW4" s="74"/>
      <c r="EJX4" s="74"/>
      <c r="EJY4" s="74"/>
      <c r="EJZ4" s="74"/>
      <c r="EKA4" s="74"/>
      <c r="EKB4" s="74"/>
      <c r="EKC4" s="74"/>
      <c r="EKD4" s="74"/>
      <c r="EKE4" s="74"/>
      <c r="EKF4" s="74"/>
      <c r="EKG4" s="74"/>
      <c r="EKH4" s="74"/>
      <c r="EKI4" s="74"/>
      <c r="EKJ4" s="74"/>
      <c r="EKK4" s="74"/>
      <c r="EKL4" s="74"/>
      <c r="EKM4" s="74"/>
      <c r="EKN4" s="74"/>
      <c r="EKO4" s="74"/>
      <c r="EKP4" s="74"/>
      <c r="EKQ4" s="74"/>
      <c r="EKR4" s="74"/>
      <c r="EKS4" s="74"/>
      <c r="EKT4" s="74"/>
      <c r="EKU4" s="74"/>
      <c r="EKV4" s="74"/>
      <c r="EKW4" s="74"/>
      <c r="EKX4" s="74"/>
      <c r="EKY4" s="74"/>
      <c r="EKZ4" s="74"/>
      <c r="ELA4" s="74"/>
      <c r="ELB4" s="74"/>
      <c r="ELC4" s="74"/>
      <c r="ELD4" s="74"/>
      <c r="ELE4" s="74"/>
      <c r="ELF4" s="74"/>
      <c r="ELG4" s="74"/>
      <c r="ELH4" s="74"/>
      <c r="ELI4" s="74"/>
      <c r="ELJ4" s="74"/>
      <c r="ELK4" s="74"/>
      <c r="ELL4" s="74"/>
      <c r="ELM4" s="74"/>
      <c r="ELN4" s="74"/>
      <c r="ELO4" s="74"/>
      <c r="ELP4" s="74"/>
      <c r="ELQ4" s="74"/>
      <c r="ELR4" s="74"/>
      <c r="ELS4" s="74"/>
      <c r="ELT4" s="74"/>
      <c r="ELU4" s="74"/>
      <c r="ELV4" s="74"/>
      <c r="ELW4" s="74"/>
      <c r="ELX4" s="74"/>
      <c r="ELY4" s="74"/>
      <c r="ELZ4" s="74"/>
      <c r="EMA4" s="74"/>
      <c r="EMB4" s="74"/>
      <c r="EMC4" s="74"/>
      <c r="EMD4" s="74"/>
      <c r="EME4" s="74"/>
      <c r="EMF4" s="74"/>
      <c r="EMG4" s="74"/>
      <c r="EMH4" s="74"/>
      <c r="EMI4" s="74"/>
      <c r="EMJ4" s="74"/>
      <c r="EMK4" s="74"/>
      <c r="EML4" s="74"/>
      <c r="EMM4" s="74"/>
      <c r="EMN4" s="74"/>
      <c r="EMO4" s="74"/>
      <c r="EMP4" s="74"/>
      <c r="EMQ4" s="74"/>
      <c r="EMR4" s="74"/>
      <c r="EMS4" s="74"/>
      <c r="EMT4" s="74"/>
      <c r="EMU4" s="74"/>
      <c r="EMV4" s="74"/>
      <c r="EMW4" s="74"/>
      <c r="EMX4" s="74"/>
      <c r="EMY4" s="74"/>
      <c r="EMZ4" s="74"/>
      <c r="ENA4" s="74"/>
      <c r="ENB4" s="74"/>
      <c r="ENC4" s="74"/>
      <c r="END4" s="74"/>
      <c r="ENE4" s="74"/>
      <c r="ENF4" s="74"/>
      <c r="ENG4" s="74"/>
      <c r="ENH4" s="74"/>
      <c r="ENI4" s="74"/>
      <c r="ENJ4" s="74"/>
      <c r="ENK4" s="74"/>
      <c r="ENL4" s="74"/>
      <c r="ENM4" s="74"/>
      <c r="ENN4" s="74"/>
      <c r="ENO4" s="74"/>
      <c r="ENP4" s="74"/>
      <c r="ENQ4" s="74"/>
      <c r="ENR4" s="74"/>
      <c r="ENS4" s="74"/>
      <c r="ENT4" s="74"/>
      <c r="ENU4" s="74"/>
      <c r="ENV4" s="74"/>
      <c r="ENW4" s="74"/>
      <c r="ENX4" s="74"/>
      <c r="ENY4" s="74"/>
      <c r="ENZ4" s="74"/>
      <c r="EOA4" s="74"/>
      <c r="EOB4" s="74"/>
      <c r="EOC4" s="74"/>
      <c r="EOD4" s="74"/>
      <c r="EOE4" s="74"/>
      <c r="EOF4" s="74"/>
      <c r="EOG4" s="74"/>
      <c r="EOH4" s="74"/>
      <c r="EOI4" s="74"/>
      <c r="EOJ4" s="74"/>
      <c r="EOK4" s="74"/>
      <c r="EOL4" s="74"/>
      <c r="EOM4" s="74"/>
      <c r="EON4" s="74"/>
      <c r="EOO4" s="74"/>
      <c r="EOP4" s="74"/>
      <c r="EOQ4" s="74"/>
      <c r="EOR4" s="74"/>
      <c r="EOS4" s="74"/>
      <c r="EOT4" s="74"/>
      <c r="EOU4" s="74"/>
      <c r="EOV4" s="74"/>
      <c r="EOW4" s="74"/>
      <c r="EOX4" s="74"/>
      <c r="EOY4" s="74"/>
      <c r="EOZ4" s="74"/>
      <c r="EPA4" s="74"/>
      <c r="EPB4" s="74"/>
      <c r="EPC4" s="74"/>
      <c r="EPD4" s="74"/>
      <c r="EPE4" s="74"/>
      <c r="EPF4" s="74"/>
      <c r="EPG4" s="74"/>
      <c r="EPH4" s="74"/>
      <c r="EPI4" s="74"/>
      <c r="EPJ4" s="74"/>
      <c r="EPK4" s="74"/>
      <c r="EPL4" s="74"/>
      <c r="EPM4" s="74"/>
      <c r="EPN4" s="74"/>
      <c r="EPO4" s="74"/>
      <c r="EPP4" s="74"/>
      <c r="EPQ4" s="74"/>
      <c r="EPR4" s="74"/>
      <c r="EPS4" s="74"/>
      <c r="EPT4" s="74"/>
      <c r="EPU4" s="74"/>
      <c r="EPV4" s="74"/>
      <c r="EPW4" s="74"/>
      <c r="EPX4" s="74"/>
      <c r="EPY4" s="74"/>
      <c r="EPZ4" s="74"/>
      <c r="EQA4" s="74"/>
      <c r="EQB4" s="74"/>
      <c r="EQC4" s="74"/>
      <c r="EQD4" s="74"/>
      <c r="EQE4" s="74"/>
      <c r="EQF4" s="74"/>
      <c r="EQG4" s="74"/>
      <c r="EQH4" s="74"/>
      <c r="EQI4" s="74"/>
      <c r="EQJ4" s="74"/>
      <c r="EQK4" s="74"/>
      <c r="EQL4" s="74"/>
      <c r="EQM4" s="74"/>
      <c r="EQN4" s="74"/>
      <c r="EQO4" s="74"/>
      <c r="EQP4" s="74"/>
      <c r="EQQ4" s="74"/>
      <c r="EQR4" s="74"/>
      <c r="EQS4" s="74"/>
      <c r="EQT4" s="74"/>
      <c r="EQU4" s="74"/>
      <c r="EQV4" s="74"/>
      <c r="EQW4" s="74"/>
      <c r="EQX4" s="74"/>
      <c r="EQY4" s="74"/>
      <c r="EQZ4" s="74"/>
      <c r="ERA4" s="74"/>
      <c r="ERB4" s="74"/>
      <c r="ERC4" s="74"/>
      <c r="ERD4" s="74"/>
      <c r="ERE4" s="74"/>
      <c r="ERF4" s="74"/>
      <c r="ERG4" s="74"/>
      <c r="ERH4" s="74"/>
      <c r="ERI4" s="74"/>
      <c r="ERJ4" s="74"/>
      <c r="ERK4" s="74"/>
      <c r="ERL4" s="74"/>
      <c r="ERM4" s="74"/>
      <c r="ERN4" s="74"/>
      <c r="ERO4" s="74"/>
      <c r="ERP4" s="74"/>
      <c r="ERQ4" s="74"/>
      <c r="ERR4" s="74"/>
      <c r="ERS4" s="74"/>
      <c r="ERT4" s="74"/>
      <c r="ERU4" s="74"/>
      <c r="ERV4" s="74"/>
      <c r="ERW4" s="74"/>
      <c r="ERX4" s="74"/>
      <c r="ERY4" s="74"/>
      <c r="ERZ4" s="74"/>
      <c r="ESA4" s="74"/>
      <c r="ESB4" s="74"/>
      <c r="ESC4" s="74"/>
      <c r="ESD4" s="74"/>
      <c r="ESE4" s="74"/>
      <c r="ESF4" s="74"/>
      <c r="ESG4" s="74"/>
      <c r="ESH4" s="74"/>
      <c r="ESI4" s="74"/>
      <c r="ESJ4" s="74"/>
      <c r="ESK4" s="74"/>
      <c r="ESL4" s="74"/>
      <c r="ESM4" s="74"/>
      <c r="ESN4" s="74"/>
      <c r="ESO4" s="74"/>
      <c r="ESP4" s="74"/>
      <c r="ESQ4" s="74"/>
      <c r="ESR4" s="74"/>
      <c r="ESS4" s="74"/>
      <c r="EST4" s="74"/>
      <c r="ESU4" s="74"/>
      <c r="ESV4" s="74"/>
      <c r="ESW4" s="74"/>
      <c r="ESX4" s="74"/>
      <c r="ESY4" s="74"/>
      <c r="ESZ4" s="74"/>
      <c r="ETA4" s="74"/>
      <c r="ETB4" s="74"/>
      <c r="ETC4" s="74"/>
      <c r="ETD4" s="74"/>
      <c r="ETE4" s="74"/>
      <c r="ETF4" s="74"/>
      <c r="ETG4" s="74"/>
      <c r="ETH4" s="74"/>
      <c r="ETI4" s="74"/>
      <c r="ETJ4" s="74"/>
      <c r="ETK4" s="74"/>
      <c r="ETL4" s="74"/>
      <c r="ETM4" s="74"/>
      <c r="ETN4" s="74"/>
      <c r="ETO4" s="74"/>
      <c r="ETP4" s="74"/>
      <c r="ETQ4" s="74"/>
      <c r="ETR4" s="74"/>
      <c r="ETS4" s="74"/>
      <c r="ETT4" s="74"/>
      <c r="ETU4" s="74"/>
      <c r="ETV4" s="74"/>
      <c r="ETW4" s="74"/>
      <c r="ETX4" s="74"/>
      <c r="ETY4" s="74"/>
      <c r="ETZ4" s="74"/>
      <c r="EUA4" s="74"/>
      <c r="EUB4" s="74"/>
      <c r="EUC4" s="74"/>
      <c r="EUD4" s="74"/>
      <c r="EUE4" s="74"/>
      <c r="EUF4" s="74"/>
      <c r="EUG4" s="74"/>
      <c r="EUH4" s="74"/>
      <c r="EUI4" s="74"/>
      <c r="EUJ4" s="74"/>
      <c r="EUK4" s="74"/>
      <c r="EUL4" s="74"/>
      <c r="EUM4" s="74"/>
      <c r="EUN4" s="74"/>
      <c r="EUO4" s="74"/>
      <c r="EUP4" s="74"/>
      <c r="EUQ4" s="74"/>
      <c r="EUR4" s="74"/>
      <c r="EUS4" s="74"/>
      <c r="EUT4" s="74"/>
      <c r="EUU4" s="74"/>
      <c r="EUV4" s="74"/>
      <c r="EUW4" s="74"/>
      <c r="EUX4" s="74"/>
      <c r="EUY4" s="74"/>
      <c r="EUZ4" s="74"/>
      <c r="EVA4" s="74"/>
      <c r="EVB4" s="74"/>
      <c r="EVC4" s="74"/>
      <c r="EVD4" s="74"/>
      <c r="EVE4" s="74"/>
      <c r="EVF4" s="74"/>
      <c r="EVG4" s="74"/>
      <c r="EVH4" s="74"/>
      <c r="EVI4" s="74"/>
      <c r="EVJ4" s="74"/>
      <c r="EVK4" s="74"/>
      <c r="EVL4" s="74"/>
      <c r="EVM4" s="74"/>
      <c r="EVN4" s="74"/>
      <c r="EVO4" s="74"/>
      <c r="EVP4" s="74"/>
      <c r="EVQ4" s="74"/>
      <c r="EVR4" s="74"/>
      <c r="EVS4" s="74"/>
      <c r="EVT4" s="74"/>
      <c r="EVU4" s="74"/>
      <c r="EVV4" s="74"/>
      <c r="EVW4" s="74"/>
      <c r="EVX4" s="74"/>
      <c r="EVY4" s="74"/>
      <c r="EVZ4" s="74"/>
      <c r="EWA4" s="74"/>
      <c r="EWB4" s="74"/>
      <c r="EWC4" s="74"/>
      <c r="EWD4" s="74"/>
      <c r="EWE4" s="74"/>
      <c r="EWF4" s="74"/>
      <c r="EWG4" s="74"/>
      <c r="EWH4" s="74"/>
      <c r="EWI4" s="74"/>
      <c r="EWJ4" s="74"/>
      <c r="EWK4" s="74"/>
      <c r="EWL4" s="74"/>
      <c r="EWM4" s="74"/>
      <c r="EWN4" s="74"/>
      <c r="EWO4" s="74"/>
      <c r="EWP4" s="74"/>
      <c r="EWQ4" s="74"/>
      <c r="EWR4" s="74"/>
      <c r="EWS4" s="74"/>
      <c r="EWT4" s="74"/>
      <c r="EWU4" s="74"/>
      <c r="EWV4" s="74"/>
      <c r="EWW4" s="74"/>
      <c r="EWX4" s="74"/>
      <c r="EWY4" s="74"/>
      <c r="EWZ4" s="74"/>
      <c r="EXA4" s="74"/>
      <c r="EXB4" s="74"/>
      <c r="EXC4" s="74"/>
      <c r="EXD4" s="74"/>
      <c r="EXE4" s="74"/>
      <c r="EXF4" s="74"/>
      <c r="EXG4" s="74"/>
      <c r="EXH4" s="74"/>
      <c r="EXI4" s="74"/>
      <c r="EXJ4" s="74"/>
      <c r="EXK4" s="74"/>
      <c r="EXL4" s="74"/>
      <c r="EXM4" s="74"/>
      <c r="EXN4" s="74"/>
      <c r="EXO4" s="74"/>
      <c r="EXP4" s="74"/>
      <c r="EXQ4" s="74"/>
      <c r="EXR4" s="74"/>
      <c r="EXS4" s="74"/>
      <c r="EXT4" s="74"/>
      <c r="EXU4" s="74"/>
      <c r="EXV4" s="74"/>
      <c r="EXW4" s="74"/>
      <c r="EXX4" s="74"/>
      <c r="EXY4" s="74"/>
      <c r="EXZ4" s="74"/>
      <c r="EYA4" s="74"/>
      <c r="EYB4" s="74"/>
      <c r="EYC4" s="74"/>
      <c r="EYD4" s="74"/>
      <c r="EYE4" s="74"/>
      <c r="EYF4" s="74"/>
      <c r="EYG4" s="74"/>
      <c r="EYH4" s="74"/>
      <c r="EYI4" s="74"/>
      <c r="EYJ4" s="74"/>
      <c r="EYK4" s="74"/>
      <c r="EYL4" s="74"/>
      <c r="EYM4" s="74"/>
      <c r="EYN4" s="74"/>
      <c r="EYO4" s="74"/>
      <c r="EYP4" s="74"/>
      <c r="EYQ4" s="74"/>
      <c r="EYR4" s="74"/>
      <c r="EYS4" s="74"/>
      <c r="EYT4" s="74"/>
      <c r="EYU4" s="74"/>
      <c r="EYV4" s="74"/>
      <c r="EYW4" s="74"/>
      <c r="EYX4" s="74"/>
      <c r="EYY4" s="74"/>
      <c r="EYZ4" s="74"/>
      <c r="EZA4" s="74"/>
      <c r="EZB4" s="74"/>
      <c r="EZC4" s="74"/>
      <c r="EZD4" s="74"/>
      <c r="EZE4" s="74"/>
      <c r="EZF4" s="74"/>
      <c r="EZG4" s="74"/>
      <c r="EZH4" s="74"/>
      <c r="EZI4" s="74"/>
      <c r="EZJ4" s="74"/>
      <c r="EZK4" s="74"/>
      <c r="EZL4" s="74"/>
      <c r="EZM4" s="74"/>
      <c r="EZN4" s="74"/>
      <c r="EZO4" s="74"/>
      <c r="EZP4" s="74"/>
      <c r="EZQ4" s="74"/>
      <c r="EZR4" s="74"/>
      <c r="EZS4" s="74"/>
      <c r="EZT4" s="74"/>
      <c r="EZU4" s="74"/>
      <c r="EZV4" s="74"/>
      <c r="EZW4" s="74"/>
      <c r="EZX4" s="74"/>
      <c r="EZY4" s="74"/>
      <c r="EZZ4" s="74"/>
      <c r="FAA4" s="74"/>
      <c r="FAB4" s="74"/>
      <c r="FAC4" s="74"/>
      <c r="FAD4" s="74"/>
      <c r="FAE4" s="74"/>
      <c r="FAF4" s="74"/>
      <c r="FAG4" s="74"/>
      <c r="FAH4" s="74"/>
      <c r="FAI4" s="74"/>
      <c r="FAJ4" s="74"/>
      <c r="FAK4" s="74"/>
      <c r="FAL4" s="74"/>
      <c r="FAM4" s="74"/>
      <c r="FAN4" s="74"/>
      <c r="FAO4" s="74"/>
      <c r="FAP4" s="74"/>
      <c r="FAQ4" s="74"/>
      <c r="FAR4" s="74"/>
      <c r="FAS4" s="74"/>
      <c r="FAT4" s="74"/>
      <c r="FAU4" s="74"/>
      <c r="FAV4" s="74"/>
      <c r="FAW4" s="74"/>
      <c r="FAX4" s="74"/>
      <c r="FAY4" s="74"/>
      <c r="FAZ4" s="74"/>
      <c r="FBA4" s="74"/>
      <c r="FBB4" s="74"/>
      <c r="FBC4" s="74"/>
      <c r="FBD4" s="74"/>
      <c r="FBE4" s="74"/>
      <c r="FBF4" s="74"/>
      <c r="FBG4" s="74"/>
      <c r="FBH4" s="74"/>
      <c r="FBI4" s="74"/>
      <c r="FBJ4" s="74"/>
      <c r="FBK4" s="74"/>
      <c r="FBL4" s="74"/>
      <c r="FBM4" s="74"/>
      <c r="FBN4" s="74"/>
      <c r="FBO4" s="74"/>
      <c r="FBP4" s="74"/>
      <c r="FBQ4" s="74"/>
      <c r="FBR4" s="74"/>
      <c r="FBS4" s="74"/>
      <c r="FBT4" s="74"/>
      <c r="FBU4" s="74"/>
      <c r="FBV4" s="74"/>
      <c r="FBW4" s="74"/>
      <c r="FBX4" s="74"/>
      <c r="FBY4" s="74"/>
      <c r="FBZ4" s="74"/>
      <c r="FCA4" s="74"/>
      <c r="FCB4" s="74"/>
      <c r="FCC4" s="74"/>
      <c r="FCD4" s="74"/>
      <c r="FCE4" s="74"/>
      <c r="FCF4" s="74"/>
      <c r="FCG4" s="74"/>
      <c r="FCH4" s="74"/>
      <c r="FCI4" s="74"/>
      <c r="FCJ4" s="74"/>
      <c r="FCK4" s="74"/>
      <c r="FCL4" s="74"/>
      <c r="FCM4" s="74"/>
      <c r="FCN4" s="74"/>
      <c r="FCO4" s="74"/>
      <c r="FCP4" s="74"/>
      <c r="FCQ4" s="74"/>
      <c r="FCR4" s="74"/>
      <c r="FCS4" s="74"/>
      <c r="FCT4" s="74"/>
      <c r="FCU4" s="74"/>
      <c r="FCV4" s="74"/>
      <c r="FCW4" s="74"/>
      <c r="FCX4" s="74"/>
      <c r="FCY4" s="74"/>
      <c r="FCZ4" s="74"/>
      <c r="FDA4" s="74"/>
      <c r="FDB4" s="74"/>
      <c r="FDC4" s="74"/>
      <c r="FDD4" s="74"/>
      <c r="FDE4" s="74"/>
      <c r="FDF4" s="74"/>
      <c r="FDG4" s="74"/>
      <c r="FDH4" s="74"/>
      <c r="FDI4" s="74"/>
      <c r="FDJ4" s="74"/>
      <c r="FDK4" s="74"/>
      <c r="FDL4" s="74"/>
      <c r="FDM4" s="74"/>
      <c r="FDN4" s="74"/>
      <c r="FDO4" s="74"/>
      <c r="FDP4" s="74"/>
      <c r="FDQ4" s="74"/>
      <c r="FDR4" s="74"/>
      <c r="FDS4" s="74"/>
      <c r="FDT4" s="74"/>
      <c r="FDU4" s="74"/>
      <c r="FDV4" s="74"/>
      <c r="FDW4" s="74"/>
      <c r="FDX4" s="74"/>
      <c r="FDY4" s="74"/>
      <c r="FDZ4" s="74"/>
      <c r="FEA4" s="74"/>
      <c r="FEB4" s="74"/>
      <c r="FEC4" s="74"/>
      <c r="FED4" s="74"/>
      <c r="FEE4" s="74"/>
      <c r="FEF4" s="74"/>
      <c r="FEG4" s="74"/>
      <c r="FEH4" s="74"/>
      <c r="FEI4" s="74"/>
      <c r="FEJ4" s="74"/>
      <c r="FEK4" s="74"/>
      <c r="FEL4" s="74"/>
      <c r="FEM4" s="74"/>
      <c r="FEN4" s="74"/>
      <c r="FEO4" s="74"/>
      <c r="FEP4" s="74"/>
      <c r="FEQ4" s="74"/>
      <c r="FER4" s="74"/>
      <c r="FES4" s="74"/>
      <c r="FET4" s="74"/>
      <c r="FEU4" s="74"/>
      <c r="FEV4" s="74"/>
      <c r="FEW4" s="74"/>
      <c r="FEX4" s="74"/>
      <c r="FEY4" s="74"/>
      <c r="FEZ4" s="74"/>
      <c r="FFA4" s="74"/>
      <c r="FFB4" s="74"/>
      <c r="FFC4" s="74"/>
      <c r="FFD4" s="74"/>
      <c r="FFE4" s="74"/>
      <c r="FFF4" s="74"/>
      <c r="FFG4" s="74"/>
      <c r="FFH4" s="74"/>
      <c r="FFI4" s="74"/>
      <c r="FFJ4" s="74"/>
      <c r="FFK4" s="74"/>
      <c r="FFL4" s="74"/>
      <c r="FFM4" s="74"/>
      <c r="FFN4" s="74"/>
      <c r="FFO4" s="74"/>
      <c r="FFP4" s="74"/>
      <c r="FFQ4" s="74"/>
      <c r="FFR4" s="74"/>
      <c r="FFS4" s="74"/>
      <c r="FFT4" s="74"/>
      <c r="FFU4" s="74"/>
      <c r="FFV4" s="74"/>
      <c r="FFW4" s="74"/>
      <c r="FFX4" s="74"/>
      <c r="FFY4" s="74"/>
      <c r="FFZ4" s="74"/>
      <c r="FGA4" s="74"/>
      <c r="FGB4" s="74"/>
      <c r="FGC4" s="74"/>
      <c r="FGD4" s="74"/>
      <c r="FGE4" s="74"/>
      <c r="FGF4" s="74"/>
      <c r="FGG4" s="74"/>
      <c r="FGH4" s="74"/>
      <c r="FGI4" s="74"/>
      <c r="FGJ4" s="74"/>
      <c r="FGK4" s="74"/>
      <c r="FGL4" s="74"/>
      <c r="FGM4" s="74"/>
      <c r="FGN4" s="74"/>
      <c r="FGO4" s="74"/>
      <c r="FGP4" s="74"/>
      <c r="FGQ4" s="74"/>
      <c r="FGR4" s="74"/>
      <c r="FGS4" s="74"/>
      <c r="FGT4" s="74"/>
      <c r="FGU4" s="74"/>
      <c r="FGV4" s="74"/>
      <c r="FGW4" s="74"/>
      <c r="FGX4" s="74"/>
      <c r="FGY4" s="74"/>
      <c r="FGZ4" s="74"/>
      <c r="FHA4" s="74"/>
      <c r="FHB4" s="74"/>
      <c r="FHC4" s="74"/>
      <c r="FHD4" s="74"/>
      <c r="FHE4" s="74"/>
      <c r="FHF4" s="74"/>
      <c r="FHG4" s="74"/>
      <c r="FHH4" s="74"/>
      <c r="FHI4" s="74"/>
      <c r="FHJ4" s="74"/>
      <c r="FHK4" s="74"/>
      <c r="FHL4" s="74"/>
      <c r="FHM4" s="74"/>
      <c r="FHN4" s="74"/>
      <c r="FHO4" s="74"/>
      <c r="FHP4" s="74"/>
      <c r="FHQ4" s="74"/>
      <c r="FHR4" s="74"/>
      <c r="FHS4" s="74"/>
      <c r="FHT4" s="74"/>
      <c r="FHU4" s="74"/>
      <c r="FHV4" s="74"/>
      <c r="FHW4" s="74"/>
      <c r="FHX4" s="74"/>
      <c r="FHY4" s="74"/>
      <c r="FHZ4" s="74"/>
      <c r="FIA4" s="74"/>
      <c r="FIB4" s="74"/>
      <c r="FIC4" s="74"/>
      <c r="FID4" s="74"/>
      <c r="FIE4" s="74"/>
      <c r="FIF4" s="74"/>
      <c r="FIG4" s="74"/>
      <c r="FIH4" s="74"/>
      <c r="FII4" s="74"/>
      <c r="FIJ4" s="74"/>
      <c r="FIK4" s="74"/>
      <c r="FIL4" s="74"/>
      <c r="FIM4" s="74"/>
      <c r="FIN4" s="74"/>
      <c r="FIO4" s="74"/>
      <c r="FIP4" s="74"/>
      <c r="FIQ4" s="74"/>
      <c r="FIR4" s="74"/>
      <c r="FIS4" s="74"/>
      <c r="FIT4" s="74"/>
      <c r="FIU4" s="74"/>
      <c r="FIV4" s="74"/>
      <c r="FIW4" s="74"/>
      <c r="FIX4" s="74"/>
      <c r="FIY4" s="74"/>
      <c r="FIZ4" s="74"/>
      <c r="FJA4" s="74"/>
      <c r="FJB4" s="74"/>
      <c r="FJC4" s="74"/>
      <c r="FJD4" s="74"/>
      <c r="FJE4" s="74"/>
      <c r="FJF4" s="74"/>
      <c r="FJG4" s="74"/>
      <c r="FJH4" s="74"/>
      <c r="FJI4" s="74"/>
      <c r="FJJ4" s="74"/>
      <c r="FJK4" s="74"/>
      <c r="FJL4" s="74"/>
      <c r="FJM4" s="74"/>
      <c r="FJN4" s="74"/>
      <c r="FJO4" s="74"/>
      <c r="FJP4" s="74"/>
      <c r="FJQ4" s="74"/>
      <c r="FJR4" s="74"/>
      <c r="FJS4" s="74"/>
      <c r="FJT4" s="74"/>
      <c r="FJU4" s="74"/>
      <c r="FJV4" s="74"/>
      <c r="FJW4" s="74"/>
      <c r="FJX4" s="74"/>
      <c r="FJY4" s="74"/>
      <c r="FJZ4" s="74"/>
      <c r="FKA4" s="74"/>
      <c r="FKB4" s="74"/>
      <c r="FKC4" s="74"/>
      <c r="FKD4" s="74"/>
      <c r="FKE4" s="74"/>
      <c r="FKF4" s="74"/>
      <c r="FKG4" s="74"/>
      <c r="FKH4" s="74"/>
      <c r="FKI4" s="74"/>
      <c r="FKJ4" s="74"/>
      <c r="FKK4" s="74"/>
      <c r="FKL4" s="74"/>
      <c r="FKM4" s="74"/>
      <c r="FKN4" s="74"/>
      <c r="FKO4" s="74"/>
      <c r="FKP4" s="74"/>
      <c r="FKQ4" s="74"/>
      <c r="FKR4" s="74"/>
      <c r="FKS4" s="74"/>
      <c r="FKT4" s="74"/>
      <c r="FKU4" s="74"/>
      <c r="FKV4" s="74"/>
      <c r="FKW4" s="74"/>
      <c r="FKX4" s="74"/>
      <c r="FKY4" s="74"/>
      <c r="FKZ4" s="74"/>
      <c r="FLA4" s="74"/>
      <c r="FLB4" s="74"/>
      <c r="FLC4" s="74"/>
      <c r="FLD4" s="74"/>
      <c r="FLE4" s="74"/>
      <c r="FLF4" s="74"/>
      <c r="FLG4" s="74"/>
      <c r="FLH4" s="74"/>
      <c r="FLI4" s="74"/>
      <c r="FLJ4" s="74"/>
      <c r="FLK4" s="74"/>
      <c r="FLL4" s="74"/>
      <c r="FLM4" s="74"/>
      <c r="FLN4" s="74"/>
      <c r="FLO4" s="74"/>
      <c r="FLP4" s="74"/>
      <c r="FLQ4" s="74"/>
      <c r="FLR4" s="74"/>
      <c r="FLS4" s="74"/>
      <c r="FLT4" s="74"/>
      <c r="FLU4" s="74"/>
      <c r="FLV4" s="74"/>
      <c r="FLW4" s="74"/>
      <c r="FLX4" s="74"/>
      <c r="FLY4" s="74"/>
      <c r="FLZ4" s="74"/>
      <c r="FMA4" s="74"/>
      <c r="FMB4" s="74"/>
      <c r="FMC4" s="74"/>
      <c r="FMD4" s="74"/>
      <c r="FME4" s="74"/>
      <c r="FMF4" s="74"/>
      <c r="FMG4" s="74"/>
      <c r="FMH4" s="74"/>
      <c r="FMI4" s="74"/>
      <c r="FMJ4" s="74"/>
      <c r="FMK4" s="74"/>
      <c r="FML4" s="74"/>
      <c r="FMM4" s="74"/>
      <c r="FMN4" s="74"/>
      <c r="FMO4" s="74"/>
      <c r="FMP4" s="74"/>
      <c r="FMQ4" s="74"/>
      <c r="FMR4" s="74"/>
      <c r="FMS4" s="74"/>
      <c r="FMT4" s="74"/>
      <c r="FMU4" s="74"/>
      <c r="FMV4" s="74"/>
      <c r="FMW4" s="74"/>
      <c r="FMX4" s="74"/>
      <c r="FMY4" s="74"/>
      <c r="FMZ4" s="74"/>
      <c r="FNA4" s="74"/>
      <c r="FNB4" s="74"/>
      <c r="FNC4" s="74"/>
      <c r="FND4" s="74"/>
      <c r="FNE4" s="74"/>
      <c r="FNF4" s="74"/>
      <c r="FNG4" s="74"/>
      <c r="FNH4" s="74"/>
      <c r="FNI4" s="74"/>
      <c r="FNJ4" s="74"/>
      <c r="FNK4" s="74"/>
      <c r="FNL4" s="74"/>
      <c r="FNM4" s="74"/>
      <c r="FNN4" s="74"/>
      <c r="FNO4" s="74"/>
      <c r="FNP4" s="74"/>
      <c r="FNQ4" s="74"/>
      <c r="FNR4" s="74"/>
      <c r="FNS4" s="74"/>
      <c r="FNT4" s="74"/>
      <c r="FNU4" s="74"/>
      <c r="FNV4" s="74"/>
      <c r="FNW4" s="74"/>
      <c r="FNX4" s="74"/>
      <c r="FNY4" s="74"/>
      <c r="FNZ4" s="74"/>
      <c r="FOA4" s="74"/>
      <c r="FOB4" s="74"/>
      <c r="FOC4" s="74"/>
      <c r="FOD4" s="74"/>
      <c r="FOE4" s="74"/>
      <c r="FOF4" s="74"/>
      <c r="FOG4" s="74"/>
      <c r="FOH4" s="74"/>
      <c r="FOI4" s="74"/>
      <c r="FOJ4" s="74"/>
      <c r="FOK4" s="74"/>
      <c r="FOL4" s="74"/>
      <c r="FOM4" s="74"/>
      <c r="FON4" s="74"/>
      <c r="FOO4" s="74"/>
      <c r="FOP4" s="74"/>
      <c r="FOQ4" s="74"/>
      <c r="FOR4" s="74"/>
      <c r="FOS4" s="74"/>
      <c r="FOT4" s="74"/>
      <c r="FOU4" s="74"/>
      <c r="FOV4" s="74"/>
      <c r="FOW4" s="74"/>
      <c r="FOX4" s="74"/>
      <c r="FOY4" s="74"/>
      <c r="FOZ4" s="74"/>
      <c r="FPA4" s="74"/>
      <c r="FPB4" s="74"/>
      <c r="FPC4" s="74"/>
      <c r="FPD4" s="74"/>
      <c r="FPE4" s="74"/>
      <c r="FPF4" s="74"/>
      <c r="FPG4" s="74"/>
      <c r="FPH4" s="74"/>
      <c r="FPI4" s="74"/>
      <c r="FPJ4" s="74"/>
      <c r="FPK4" s="74"/>
      <c r="FPL4" s="74"/>
      <c r="FPM4" s="74"/>
      <c r="FPN4" s="74"/>
      <c r="FPO4" s="74"/>
      <c r="FPP4" s="74"/>
      <c r="FPQ4" s="74"/>
      <c r="FPR4" s="74"/>
      <c r="FPS4" s="74"/>
      <c r="FPT4" s="74"/>
      <c r="FPU4" s="74"/>
      <c r="FPV4" s="74"/>
      <c r="FPW4" s="74"/>
      <c r="FPX4" s="74"/>
      <c r="FPY4" s="74"/>
      <c r="FPZ4" s="74"/>
      <c r="FQA4" s="74"/>
      <c r="FQB4" s="74"/>
      <c r="FQC4" s="74"/>
      <c r="FQD4" s="74"/>
      <c r="FQE4" s="74"/>
      <c r="FQF4" s="74"/>
      <c r="FQG4" s="74"/>
      <c r="FQH4" s="74"/>
      <c r="FQI4" s="74"/>
      <c r="FQJ4" s="74"/>
      <c r="FQK4" s="74"/>
      <c r="FQL4" s="74"/>
      <c r="FQM4" s="74"/>
      <c r="FQN4" s="74"/>
      <c r="FQO4" s="74"/>
      <c r="FQP4" s="74"/>
      <c r="FQQ4" s="74"/>
      <c r="FQR4" s="74"/>
      <c r="FQS4" s="74"/>
      <c r="FQT4" s="74"/>
      <c r="FQU4" s="74"/>
      <c r="FQV4" s="74"/>
      <c r="FQW4" s="74"/>
      <c r="FQX4" s="74"/>
      <c r="FQY4" s="74"/>
      <c r="FQZ4" s="74"/>
      <c r="FRA4" s="74"/>
      <c r="FRB4" s="74"/>
      <c r="FRC4" s="74"/>
      <c r="FRD4" s="74"/>
      <c r="FRE4" s="74"/>
      <c r="FRF4" s="74"/>
      <c r="FRG4" s="74"/>
      <c r="FRH4" s="74"/>
      <c r="FRI4" s="74"/>
      <c r="FRJ4" s="74"/>
      <c r="FRK4" s="74"/>
      <c r="FRL4" s="74"/>
      <c r="FRM4" s="74"/>
      <c r="FRN4" s="74"/>
      <c r="FRO4" s="74"/>
      <c r="FRP4" s="74"/>
      <c r="FRQ4" s="74"/>
      <c r="FRR4" s="74"/>
      <c r="FRS4" s="74"/>
      <c r="FRT4" s="74"/>
      <c r="FRU4" s="74"/>
      <c r="FRV4" s="74"/>
      <c r="FRW4" s="74"/>
      <c r="FRX4" s="74"/>
      <c r="FRY4" s="74"/>
      <c r="FRZ4" s="74"/>
      <c r="FSA4" s="74"/>
      <c r="FSB4" s="74"/>
      <c r="FSC4" s="74"/>
      <c r="FSD4" s="74"/>
      <c r="FSE4" s="74"/>
      <c r="FSF4" s="74"/>
      <c r="FSG4" s="74"/>
      <c r="FSH4" s="74"/>
      <c r="FSI4" s="74"/>
      <c r="FSJ4" s="74"/>
      <c r="FSK4" s="74"/>
      <c r="FSL4" s="74"/>
      <c r="FSM4" s="74"/>
      <c r="FSN4" s="74"/>
      <c r="FSO4" s="74"/>
      <c r="FSP4" s="74"/>
      <c r="FSQ4" s="74"/>
      <c r="FSR4" s="74"/>
      <c r="FSS4" s="74"/>
      <c r="FST4" s="74"/>
      <c r="FSU4" s="74"/>
      <c r="FSV4" s="74"/>
      <c r="FSW4" s="74"/>
      <c r="FSX4" s="74"/>
      <c r="FSY4" s="74"/>
      <c r="FSZ4" s="74"/>
      <c r="FTA4" s="74"/>
      <c r="FTB4" s="74"/>
      <c r="FTC4" s="74"/>
      <c r="FTD4" s="74"/>
      <c r="FTE4" s="74"/>
      <c r="FTF4" s="74"/>
      <c r="FTG4" s="74"/>
      <c r="FTH4" s="74"/>
      <c r="FTI4" s="74"/>
      <c r="FTJ4" s="74"/>
      <c r="FTK4" s="74"/>
      <c r="FTL4" s="74"/>
      <c r="FTM4" s="74"/>
      <c r="FTN4" s="74"/>
      <c r="FTO4" s="74"/>
      <c r="FTP4" s="74"/>
      <c r="FTQ4" s="74"/>
      <c r="FTR4" s="74"/>
      <c r="FTS4" s="74"/>
      <c r="FTT4" s="74"/>
      <c r="FTU4" s="74"/>
      <c r="FTV4" s="74"/>
      <c r="FTW4" s="74"/>
      <c r="FTX4" s="74"/>
      <c r="FTY4" s="74"/>
      <c r="FTZ4" s="74"/>
      <c r="FUA4" s="74"/>
      <c r="FUB4" s="74"/>
      <c r="FUC4" s="74"/>
      <c r="FUD4" s="74"/>
      <c r="FUE4" s="74"/>
      <c r="FUF4" s="74"/>
      <c r="FUG4" s="74"/>
      <c r="FUH4" s="74"/>
      <c r="FUI4" s="74"/>
      <c r="FUJ4" s="74"/>
      <c r="FUK4" s="74"/>
      <c r="FUL4" s="74"/>
      <c r="FUM4" s="74"/>
      <c r="FUN4" s="74"/>
      <c r="FUO4" s="74"/>
      <c r="FUP4" s="74"/>
      <c r="FUQ4" s="74"/>
      <c r="FUR4" s="74"/>
      <c r="FUS4" s="74"/>
      <c r="FUT4" s="74"/>
      <c r="FUU4" s="74"/>
      <c r="FUV4" s="74"/>
      <c r="FUW4" s="74"/>
      <c r="FUX4" s="74"/>
      <c r="FUY4" s="74"/>
      <c r="FUZ4" s="74"/>
      <c r="FVA4" s="74"/>
      <c r="FVB4" s="74"/>
      <c r="FVC4" s="74"/>
      <c r="FVD4" s="74"/>
      <c r="FVE4" s="74"/>
      <c r="FVF4" s="74"/>
      <c r="FVG4" s="74"/>
      <c r="FVH4" s="74"/>
      <c r="FVI4" s="74"/>
      <c r="FVJ4" s="74"/>
      <c r="FVK4" s="74"/>
      <c r="FVL4" s="74"/>
      <c r="FVM4" s="74"/>
      <c r="FVN4" s="74"/>
      <c r="FVO4" s="74"/>
      <c r="FVP4" s="74"/>
      <c r="FVQ4" s="74"/>
      <c r="FVR4" s="74"/>
      <c r="FVS4" s="74"/>
      <c r="FVT4" s="74"/>
      <c r="FVU4" s="74"/>
      <c r="FVV4" s="74"/>
      <c r="FVW4" s="74"/>
      <c r="FVX4" s="74"/>
      <c r="FVY4" s="74"/>
      <c r="FVZ4" s="74"/>
      <c r="FWA4" s="74"/>
      <c r="FWB4" s="74"/>
      <c r="FWC4" s="74"/>
      <c r="FWD4" s="74"/>
      <c r="FWE4" s="74"/>
      <c r="FWF4" s="74"/>
      <c r="FWG4" s="74"/>
      <c r="FWH4" s="74"/>
      <c r="FWI4" s="74"/>
      <c r="FWJ4" s="74"/>
      <c r="FWK4" s="74"/>
      <c r="FWL4" s="74"/>
      <c r="FWM4" s="74"/>
      <c r="FWN4" s="74"/>
      <c r="FWO4" s="74"/>
      <c r="FWP4" s="74"/>
      <c r="FWQ4" s="74"/>
      <c r="FWR4" s="74"/>
      <c r="FWS4" s="74"/>
      <c r="FWT4" s="74"/>
      <c r="FWU4" s="74"/>
      <c r="FWV4" s="74"/>
      <c r="FWW4" s="74"/>
      <c r="FWX4" s="74"/>
      <c r="FWY4" s="74"/>
      <c r="FWZ4" s="74"/>
      <c r="FXA4" s="74"/>
      <c r="FXB4" s="74"/>
      <c r="FXC4" s="74"/>
      <c r="FXD4" s="74"/>
      <c r="FXE4" s="74"/>
      <c r="FXF4" s="74"/>
      <c r="FXG4" s="74"/>
      <c r="FXH4" s="74"/>
      <c r="FXI4" s="74"/>
      <c r="FXJ4" s="74"/>
      <c r="FXK4" s="74"/>
      <c r="FXL4" s="74"/>
      <c r="FXM4" s="74"/>
      <c r="FXN4" s="74"/>
      <c r="FXO4" s="74"/>
      <c r="FXP4" s="74"/>
      <c r="FXQ4" s="74"/>
      <c r="FXR4" s="74"/>
      <c r="FXS4" s="74"/>
      <c r="FXT4" s="74"/>
      <c r="FXU4" s="74"/>
      <c r="FXV4" s="74"/>
      <c r="FXW4" s="74"/>
      <c r="FXX4" s="74"/>
      <c r="FXY4" s="74"/>
      <c r="FXZ4" s="74"/>
      <c r="FYA4" s="74"/>
      <c r="FYB4" s="74"/>
      <c r="FYC4" s="74"/>
      <c r="FYD4" s="74"/>
      <c r="FYE4" s="74"/>
      <c r="FYF4" s="74"/>
      <c r="FYG4" s="74"/>
      <c r="FYH4" s="74"/>
      <c r="FYI4" s="74"/>
      <c r="FYJ4" s="74"/>
      <c r="FYK4" s="74"/>
      <c r="FYL4" s="74"/>
      <c r="FYM4" s="74"/>
      <c r="FYN4" s="74"/>
      <c r="FYO4" s="74"/>
      <c r="FYP4" s="74"/>
      <c r="FYQ4" s="74"/>
      <c r="FYR4" s="74"/>
      <c r="FYS4" s="74"/>
      <c r="FYT4" s="74"/>
      <c r="FYU4" s="74"/>
      <c r="FYV4" s="74"/>
      <c r="FYW4" s="74"/>
      <c r="FYX4" s="74"/>
      <c r="FYY4" s="74"/>
      <c r="FYZ4" s="74"/>
      <c r="FZA4" s="74"/>
      <c r="FZB4" s="74"/>
      <c r="FZC4" s="74"/>
      <c r="FZD4" s="74"/>
      <c r="FZE4" s="74"/>
      <c r="FZF4" s="74"/>
      <c r="FZG4" s="74"/>
      <c r="FZH4" s="74"/>
      <c r="FZI4" s="74"/>
      <c r="FZJ4" s="74"/>
      <c r="FZK4" s="74"/>
      <c r="FZL4" s="74"/>
      <c r="FZM4" s="74"/>
      <c r="FZN4" s="74"/>
      <c r="FZO4" s="74"/>
      <c r="FZP4" s="74"/>
      <c r="FZQ4" s="74"/>
      <c r="FZR4" s="74"/>
      <c r="FZS4" s="74"/>
      <c r="FZT4" s="74"/>
      <c r="FZU4" s="74"/>
      <c r="FZV4" s="74"/>
      <c r="FZW4" s="74"/>
      <c r="FZX4" s="74"/>
      <c r="FZY4" s="74"/>
      <c r="FZZ4" s="74"/>
      <c r="GAA4" s="74"/>
      <c r="GAB4" s="74"/>
      <c r="GAC4" s="74"/>
      <c r="GAD4" s="74"/>
      <c r="GAE4" s="74"/>
      <c r="GAF4" s="74"/>
      <c r="GAG4" s="74"/>
      <c r="GAH4" s="74"/>
      <c r="GAI4" s="74"/>
      <c r="GAJ4" s="74"/>
      <c r="GAK4" s="74"/>
      <c r="GAL4" s="74"/>
      <c r="GAM4" s="74"/>
      <c r="GAN4" s="74"/>
      <c r="GAO4" s="74"/>
      <c r="GAP4" s="74"/>
      <c r="GAQ4" s="74"/>
      <c r="GAR4" s="74"/>
      <c r="GAS4" s="74"/>
      <c r="GAT4" s="74"/>
      <c r="GAU4" s="74"/>
      <c r="GAV4" s="74"/>
      <c r="GAW4" s="74"/>
      <c r="GAX4" s="74"/>
      <c r="GAY4" s="74"/>
      <c r="GAZ4" s="74"/>
      <c r="GBA4" s="74"/>
      <c r="GBB4" s="74"/>
      <c r="GBC4" s="74"/>
      <c r="GBD4" s="74"/>
      <c r="GBE4" s="74"/>
      <c r="GBF4" s="74"/>
      <c r="GBG4" s="74"/>
      <c r="GBH4" s="74"/>
      <c r="GBI4" s="74"/>
      <c r="GBJ4" s="74"/>
      <c r="GBK4" s="74"/>
      <c r="GBL4" s="74"/>
      <c r="GBM4" s="74"/>
      <c r="GBN4" s="74"/>
      <c r="GBO4" s="74"/>
      <c r="GBP4" s="74"/>
      <c r="GBQ4" s="74"/>
      <c r="GBR4" s="74"/>
      <c r="GBS4" s="74"/>
      <c r="GBT4" s="74"/>
      <c r="GBU4" s="74"/>
      <c r="GBV4" s="74"/>
      <c r="GBW4" s="74"/>
      <c r="GBX4" s="74"/>
      <c r="GBY4" s="74"/>
      <c r="GBZ4" s="74"/>
      <c r="GCA4" s="74"/>
      <c r="GCB4" s="74"/>
      <c r="GCC4" s="74"/>
      <c r="GCD4" s="74"/>
      <c r="GCE4" s="74"/>
      <c r="GCF4" s="74"/>
      <c r="GCG4" s="74"/>
      <c r="GCH4" s="74"/>
      <c r="GCI4" s="74"/>
      <c r="GCJ4" s="74"/>
      <c r="GCK4" s="74"/>
      <c r="GCL4" s="74"/>
      <c r="GCM4" s="74"/>
      <c r="GCN4" s="74"/>
      <c r="GCO4" s="74"/>
      <c r="GCP4" s="74"/>
      <c r="GCQ4" s="74"/>
      <c r="GCR4" s="74"/>
      <c r="GCS4" s="74"/>
      <c r="GCT4" s="74"/>
      <c r="GCU4" s="74"/>
      <c r="GCV4" s="74"/>
      <c r="GCW4" s="74"/>
      <c r="GCX4" s="74"/>
      <c r="GCY4" s="74"/>
      <c r="GCZ4" s="74"/>
      <c r="GDA4" s="74"/>
      <c r="GDB4" s="74"/>
      <c r="GDC4" s="74"/>
      <c r="GDD4" s="74"/>
      <c r="GDE4" s="74"/>
      <c r="GDF4" s="74"/>
      <c r="GDG4" s="74"/>
      <c r="GDH4" s="74"/>
      <c r="GDI4" s="74"/>
      <c r="GDJ4" s="74"/>
      <c r="GDK4" s="74"/>
      <c r="GDL4" s="74"/>
      <c r="GDM4" s="74"/>
      <c r="GDN4" s="74"/>
      <c r="GDO4" s="74"/>
      <c r="GDP4" s="74"/>
      <c r="GDQ4" s="74"/>
      <c r="GDR4" s="74"/>
      <c r="GDS4" s="74"/>
      <c r="GDT4" s="74"/>
      <c r="GDU4" s="74"/>
      <c r="GDV4" s="74"/>
      <c r="GDW4" s="74"/>
      <c r="GDX4" s="74"/>
      <c r="GDY4" s="74"/>
      <c r="GDZ4" s="74"/>
      <c r="GEA4" s="74"/>
      <c r="GEB4" s="74"/>
      <c r="GEC4" s="74"/>
      <c r="GED4" s="74"/>
      <c r="GEE4" s="74"/>
      <c r="GEF4" s="74"/>
      <c r="GEG4" s="74"/>
      <c r="GEH4" s="74"/>
      <c r="GEI4" s="74"/>
      <c r="GEJ4" s="74"/>
      <c r="GEK4" s="74"/>
      <c r="GEL4" s="74"/>
      <c r="GEM4" s="74"/>
      <c r="GEN4" s="74"/>
      <c r="GEO4" s="74"/>
      <c r="GEP4" s="74"/>
      <c r="GEQ4" s="74"/>
      <c r="GER4" s="74"/>
      <c r="GES4" s="74"/>
      <c r="GET4" s="74"/>
      <c r="GEU4" s="74"/>
      <c r="GEV4" s="74"/>
      <c r="GEW4" s="74"/>
      <c r="GEX4" s="74"/>
      <c r="GEY4" s="74"/>
      <c r="GEZ4" s="74"/>
      <c r="GFA4" s="74"/>
      <c r="GFB4" s="74"/>
      <c r="GFC4" s="74"/>
      <c r="GFD4" s="74"/>
      <c r="GFE4" s="74"/>
      <c r="GFF4" s="74"/>
      <c r="GFG4" s="74"/>
      <c r="GFH4" s="74"/>
      <c r="GFI4" s="74"/>
      <c r="GFJ4" s="74"/>
      <c r="GFK4" s="74"/>
      <c r="GFL4" s="74"/>
      <c r="GFM4" s="74"/>
      <c r="GFN4" s="74"/>
      <c r="GFO4" s="74"/>
      <c r="GFP4" s="74"/>
      <c r="GFQ4" s="74"/>
      <c r="GFR4" s="74"/>
      <c r="GFS4" s="74"/>
      <c r="GFT4" s="74"/>
      <c r="GFU4" s="74"/>
      <c r="GFV4" s="74"/>
      <c r="GFW4" s="74"/>
      <c r="GFX4" s="74"/>
      <c r="GFY4" s="74"/>
      <c r="GFZ4" s="74"/>
      <c r="GGA4" s="74"/>
      <c r="GGB4" s="74"/>
      <c r="GGC4" s="74"/>
      <c r="GGD4" s="74"/>
      <c r="GGE4" s="74"/>
      <c r="GGF4" s="74"/>
      <c r="GGG4" s="74"/>
      <c r="GGH4" s="74"/>
      <c r="GGI4" s="74"/>
      <c r="GGJ4" s="74"/>
      <c r="GGK4" s="74"/>
      <c r="GGL4" s="74"/>
      <c r="GGM4" s="74"/>
      <c r="GGN4" s="74"/>
      <c r="GGO4" s="74"/>
      <c r="GGP4" s="74"/>
      <c r="GGQ4" s="74"/>
      <c r="GGR4" s="74"/>
      <c r="GGS4" s="74"/>
      <c r="GGT4" s="74"/>
      <c r="GGU4" s="74"/>
      <c r="GGV4" s="74"/>
      <c r="GGW4" s="74"/>
      <c r="GGX4" s="74"/>
      <c r="GGY4" s="74"/>
      <c r="GGZ4" s="74"/>
      <c r="GHA4" s="74"/>
      <c r="GHB4" s="74"/>
      <c r="GHC4" s="74"/>
      <c r="GHD4" s="74"/>
      <c r="GHE4" s="74"/>
      <c r="GHF4" s="74"/>
      <c r="GHG4" s="74"/>
      <c r="GHH4" s="74"/>
      <c r="GHI4" s="74"/>
      <c r="GHJ4" s="74"/>
      <c r="GHK4" s="74"/>
      <c r="GHL4" s="74"/>
      <c r="GHM4" s="74"/>
      <c r="GHN4" s="74"/>
      <c r="GHO4" s="74"/>
      <c r="GHP4" s="74"/>
      <c r="GHQ4" s="74"/>
      <c r="GHR4" s="74"/>
      <c r="GHS4" s="74"/>
      <c r="GHT4" s="74"/>
      <c r="GHU4" s="74"/>
      <c r="GHV4" s="74"/>
      <c r="GHW4" s="74"/>
      <c r="GHX4" s="74"/>
      <c r="GHY4" s="74"/>
      <c r="GHZ4" s="74"/>
      <c r="GIA4" s="74"/>
      <c r="GIB4" s="74"/>
      <c r="GIC4" s="74"/>
      <c r="GID4" s="74"/>
      <c r="GIE4" s="74"/>
      <c r="GIF4" s="74"/>
      <c r="GIG4" s="74"/>
      <c r="GIH4" s="74"/>
      <c r="GII4" s="74"/>
      <c r="GIJ4" s="74"/>
      <c r="GIK4" s="74"/>
      <c r="GIL4" s="74"/>
      <c r="GIM4" s="74"/>
      <c r="GIN4" s="74"/>
      <c r="GIO4" s="74"/>
      <c r="GIP4" s="74"/>
      <c r="GIQ4" s="74"/>
      <c r="GIR4" s="74"/>
      <c r="GIS4" s="74"/>
      <c r="GIT4" s="74"/>
      <c r="GIU4" s="74"/>
      <c r="GIV4" s="74"/>
      <c r="GIW4" s="74"/>
      <c r="GIX4" s="74"/>
      <c r="GIY4" s="74"/>
      <c r="GIZ4" s="74"/>
      <c r="GJA4" s="74"/>
      <c r="GJB4" s="74"/>
      <c r="GJC4" s="74"/>
      <c r="GJD4" s="74"/>
      <c r="GJE4" s="74"/>
      <c r="GJF4" s="74"/>
      <c r="GJG4" s="74"/>
      <c r="GJH4" s="74"/>
      <c r="GJI4" s="74"/>
      <c r="GJJ4" s="74"/>
      <c r="GJK4" s="74"/>
      <c r="GJL4" s="74"/>
      <c r="GJM4" s="74"/>
      <c r="GJN4" s="74"/>
      <c r="GJO4" s="74"/>
      <c r="GJP4" s="74"/>
      <c r="GJQ4" s="74"/>
      <c r="GJR4" s="74"/>
      <c r="GJS4" s="74"/>
      <c r="GJT4" s="74"/>
      <c r="GJU4" s="74"/>
      <c r="GJV4" s="74"/>
      <c r="GJW4" s="74"/>
      <c r="GJX4" s="74"/>
      <c r="GJY4" s="74"/>
      <c r="GJZ4" s="74"/>
      <c r="GKA4" s="74"/>
      <c r="GKB4" s="74"/>
      <c r="GKC4" s="74"/>
      <c r="GKD4" s="74"/>
      <c r="GKE4" s="74"/>
      <c r="GKF4" s="74"/>
      <c r="GKG4" s="74"/>
      <c r="GKH4" s="74"/>
      <c r="GKI4" s="74"/>
      <c r="GKJ4" s="74"/>
      <c r="GKK4" s="74"/>
      <c r="GKL4" s="74"/>
      <c r="GKM4" s="74"/>
      <c r="GKN4" s="74"/>
      <c r="GKO4" s="74"/>
      <c r="GKP4" s="74"/>
      <c r="GKQ4" s="74"/>
      <c r="GKR4" s="74"/>
      <c r="GKS4" s="74"/>
      <c r="GKT4" s="74"/>
      <c r="GKU4" s="74"/>
      <c r="GKV4" s="74"/>
      <c r="GKW4" s="74"/>
      <c r="GKX4" s="74"/>
      <c r="GKY4" s="74"/>
      <c r="GKZ4" s="74"/>
      <c r="GLA4" s="74"/>
      <c r="GLB4" s="74"/>
      <c r="GLC4" s="74"/>
      <c r="GLD4" s="74"/>
      <c r="GLE4" s="74"/>
      <c r="GLF4" s="74"/>
      <c r="GLG4" s="74"/>
      <c r="GLH4" s="74"/>
      <c r="GLI4" s="74"/>
      <c r="GLJ4" s="74"/>
      <c r="GLK4" s="74"/>
      <c r="GLL4" s="74"/>
      <c r="GLM4" s="74"/>
      <c r="GLN4" s="74"/>
      <c r="GLO4" s="74"/>
      <c r="GLP4" s="74"/>
      <c r="GLQ4" s="74"/>
      <c r="GLR4" s="74"/>
      <c r="GLS4" s="74"/>
      <c r="GLT4" s="74"/>
      <c r="GLU4" s="74"/>
      <c r="GLV4" s="74"/>
      <c r="GLW4" s="74"/>
      <c r="GLX4" s="74"/>
      <c r="GLY4" s="74"/>
      <c r="GLZ4" s="74"/>
      <c r="GMA4" s="74"/>
      <c r="GMB4" s="74"/>
      <c r="GMC4" s="74"/>
      <c r="GMD4" s="74"/>
      <c r="GME4" s="74"/>
      <c r="GMF4" s="74"/>
      <c r="GMG4" s="74"/>
      <c r="GMH4" s="74"/>
      <c r="GMI4" s="74"/>
      <c r="GMJ4" s="74"/>
      <c r="GMK4" s="74"/>
      <c r="GML4" s="74"/>
      <c r="GMM4" s="74"/>
      <c r="GMN4" s="74"/>
      <c r="GMO4" s="74"/>
      <c r="GMP4" s="74"/>
      <c r="GMQ4" s="74"/>
      <c r="GMR4" s="74"/>
      <c r="GMS4" s="74"/>
      <c r="GMT4" s="74"/>
      <c r="GMU4" s="74"/>
      <c r="GMV4" s="74"/>
      <c r="GMW4" s="74"/>
      <c r="GMX4" s="74"/>
      <c r="GMY4" s="74"/>
      <c r="GMZ4" s="74"/>
      <c r="GNA4" s="74"/>
      <c r="GNB4" s="74"/>
      <c r="GNC4" s="74"/>
      <c r="GND4" s="74"/>
      <c r="GNE4" s="74"/>
      <c r="GNF4" s="74"/>
      <c r="GNG4" s="74"/>
      <c r="GNH4" s="74"/>
      <c r="GNI4" s="74"/>
      <c r="GNJ4" s="74"/>
      <c r="GNK4" s="74"/>
      <c r="GNL4" s="74"/>
      <c r="GNM4" s="74"/>
      <c r="GNN4" s="74"/>
      <c r="GNO4" s="74"/>
      <c r="GNP4" s="74"/>
      <c r="GNQ4" s="74"/>
      <c r="GNR4" s="74"/>
      <c r="GNS4" s="74"/>
      <c r="GNT4" s="74"/>
      <c r="GNU4" s="74"/>
      <c r="GNV4" s="74"/>
      <c r="GNW4" s="74"/>
      <c r="GNX4" s="74"/>
      <c r="GNY4" s="74"/>
      <c r="GNZ4" s="74"/>
      <c r="GOA4" s="74"/>
      <c r="GOB4" s="74"/>
      <c r="GOC4" s="74"/>
      <c r="GOD4" s="74"/>
      <c r="GOE4" s="74"/>
      <c r="GOF4" s="74"/>
      <c r="GOG4" s="74"/>
      <c r="GOH4" s="74"/>
      <c r="GOI4" s="74"/>
      <c r="GOJ4" s="74"/>
      <c r="GOK4" s="74"/>
      <c r="GOL4" s="74"/>
      <c r="GOM4" s="74"/>
      <c r="GON4" s="74"/>
      <c r="GOO4" s="74"/>
      <c r="GOP4" s="74"/>
      <c r="GOQ4" s="74"/>
      <c r="GOR4" s="74"/>
      <c r="GOS4" s="74"/>
      <c r="GOT4" s="74"/>
      <c r="GOU4" s="74"/>
      <c r="GOV4" s="74"/>
      <c r="GOW4" s="74"/>
      <c r="GOX4" s="74"/>
      <c r="GOY4" s="74"/>
      <c r="GOZ4" s="74"/>
      <c r="GPA4" s="74"/>
      <c r="GPB4" s="74"/>
      <c r="GPC4" s="74"/>
      <c r="GPD4" s="74"/>
      <c r="GPE4" s="74"/>
      <c r="GPF4" s="74"/>
      <c r="GPG4" s="74"/>
      <c r="GPH4" s="74"/>
      <c r="GPI4" s="74"/>
      <c r="GPJ4" s="74"/>
      <c r="GPK4" s="74"/>
      <c r="GPL4" s="74"/>
      <c r="GPM4" s="74"/>
      <c r="GPN4" s="74"/>
      <c r="GPO4" s="74"/>
      <c r="GPP4" s="74"/>
      <c r="GPQ4" s="74"/>
      <c r="GPR4" s="74"/>
      <c r="GPS4" s="74"/>
      <c r="GPT4" s="74"/>
      <c r="GPU4" s="74"/>
      <c r="GPV4" s="74"/>
      <c r="GPW4" s="74"/>
      <c r="GPX4" s="74"/>
      <c r="GPY4" s="74"/>
      <c r="GPZ4" s="74"/>
      <c r="GQA4" s="74"/>
      <c r="GQB4" s="74"/>
      <c r="GQC4" s="74"/>
      <c r="GQD4" s="74"/>
      <c r="GQE4" s="74"/>
      <c r="GQF4" s="74"/>
      <c r="GQG4" s="74"/>
      <c r="GQH4" s="74"/>
      <c r="GQI4" s="74"/>
      <c r="GQJ4" s="74"/>
      <c r="GQK4" s="74"/>
      <c r="GQL4" s="74"/>
      <c r="GQM4" s="74"/>
      <c r="GQN4" s="74"/>
      <c r="GQO4" s="74"/>
      <c r="GQP4" s="74"/>
      <c r="GQQ4" s="74"/>
      <c r="GQR4" s="74"/>
      <c r="GQS4" s="74"/>
      <c r="GQT4" s="74"/>
      <c r="GQU4" s="74"/>
      <c r="GQV4" s="74"/>
      <c r="GQW4" s="74"/>
      <c r="GQX4" s="74"/>
      <c r="GQY4" s="74"/>
      <c r="GQZ4" s="74"/>
      <c r="GRA4" s="74"/>
      <c r="GRB4" s="74"/>
      <c r="GRC4" s="74"/>
      <c r="GRD4" s="74"/>
      <c r="GRE4" s="74"/>
      <c r="GRF4" s="74"/>
      <c r="GRG4" s="74"/>
      <c r="GRH4" s="74"/>
      <c r="GRI4" s="74"/>
      <c r="GRJ4" s="74"/>
      <c r="GRK4" s="74"/>
      <c r="GRL4" s="74"/>
      <c r="GRM4" s="74"/>
      <c r="GRN4" s="74"/>
      <c r="GRO4" s="74"/>
      <c r="GRP4" s="74"/>
      <c r="GRQ4" s="74"/>
      <c r="GRR4" s="74"/>
      <c r="GRS4" s="74"/>
      <c r="GRT4" s="74"/>
      <c r="GRU4" s="74"/>
      <c r="GRV4" s="74"/>
      <c r="GRW4" s="74"/>
      <c r="GRX4" s="74"/>
      <c r="GRY4" s="74"/>
      <c r="GRZ4" s="74"/>
      <c r="GSA4" s="74"/>
      <c r="GSB4" s="74"/>
      <c r="GSC4" s="74"/>
      <c r="GSD4" s="74"/>
      <c r="GSE4" s="74"/>
      <c r="GSF4" s="74"/>
      <c r="GSG4" s="74"/>
      <c r="GSH4" s="74"/>
      <c r="GSI4" s="74"/>
      <c r="GSJ4" s="74"/>
      <c r="GSK4" s="74"/>
      <c r="GSL4" s="74"/>
      <c r="GSM4" s="74"/>
      <c r="GSN4" s="74"/>
      <c r="GSO4" s="74"/>
      <c r="GSP4" s="74"/>
      <c r="GSQ4" s="74"/>
      <c r="GSR4" s="74"/>
      <c r="GSS4" s="74"/>
      <c r="GST4" s="74"/>
      <c r="GSU4" s="74"/>
      <c r="GSV4" s="74"/>
      <c r="GSW4" s="74"/>
      <c r="GSX4" s="74"/>
      <c r="GSY4" s="74"/>
      <c r="GSZ4" s="74"/>
      <c r="GTA4" s="74"/>
      <c r="GTB4" s="74"/>
      <c r="GTC4" s="74"/>
      <c r="GTD4" s="74"/>
      <c r="GTE4" s="74"/>
      <c r="GTF4" s="74"/>
      <c r="GTG4" s="74"/>
      <c r="GTH4" s="74"/>
      <c r="GTI4" s="74"/>
      <c r="GTJ4" s="74"/>
      <c r="GTK4" s="74"/>
      <c r="GTL4" s="74"/>
      <c r="GTM4" s="74"/>
      <c r="GTN4" s="74"/>
      <c r="GTO4" s="74"/>
      <c r="GTP4" s="74"/>
      <c r="GTQ4" s="74"/>
      <c r="GTR4" s="74"/>
      <c r="GTS4" s="74"/>
      <c r="GTT4" s="74"/>
      <c r="GTU4" s="74"/>
      <c r="GTV4" s="74"/>
      <c r="GTW4" s="74"/>
      <c r="GTX4" s="74"/>
      <c r="GTY4" s="74"/>
      <c r="GTZ4" s="74"/>
      <c r="GUA4" s="74"/>
      <c r="GUB4" s="74"/>
      <c r="GUC4" s="74"/>
      <c r="GUD4" s="74"/>
      <c r="GUE4" s="74"/>
      <c r="GUF4" s="74"/>
      <c r="GUG4" s="74"/>
      <c r="GUH4" s="74"/>
      <c r="GUI4" s="74"/>
      <c r="GUJ4" s="74"/>
      <c r="GUK4" s="74"/>
      <c r="GUL4" s="74"/>
      <c r="GUM4" s="74"/>
      <c r="GUN4" s="74"/>
      <c r="GUO4" s="74"/>
      <c r="GUP4" s="74"/>
      <c r="GUQ4" s="74"/>
      <c r="GUR4" s="74"/>
      <c r="GUS4" s="74"/>
      <c r="GUT4" s="74"/>
      <c r="GUU4" s="74"/>
      <c r="GUV4" s="74"/>
      <c r="GUW4" s="74"/>
      <c r="GUX4" s="74"/>
      <c r="GUY4" s="74"/>
      <c r="GUZ4" s="74"/>
      <c r="GVA4" s="74"/>
      <c r="GVB4" s="74"/>
      <c r="GVC4" s="74"/>
      <c r="GVD4" s="74"/>
      <c r="GVE4" s="74"/>
      <c r="GVF4" s="74"/>
      <c r="GVG4" s="74"/>
      <c r="GVH4" s="74"/>
      <c r="GVI4" s="74"/>
      <c r="GVJ4" s="74"/>
      <c r="GVK4" s="74"/>
      <c r="GVL4" s="74"/>
      <c r="GVM4" s="74"/>
      <c r="GVN4" s="74"/>
      <c r="GVO4" s="74"/>
      <c r="GVP4" s="74"/>
      <c r="GVQ4" s="74"/>
      <c r="GVR4" s="74"/>
      <c r="GVS4" s="74"/>
      <c r="GVT4" s="74"/>
      <c r="GVU4" s="74"/>
      <c r="GVV4" s="74"/>
      <c r="GVW4" s="74"/>
      <c r="GVX4" s="74"/>
      <c r="GVY4" s="74"/>
      <c r="GVZ4" s="74"/>
      <c r="GWA4" s="74"/>
      <c r="GWB4" s="74"/>
      <c r="GWC4" s="74"/>
      <c r="GWD4" s="74"/>
      <c r="GWE4" s="74"/>
      <c r="GWF4" s="74"/>
      <c r="GWG4" s="74"/>
      <c r="GWH4" s="74"/>
      <c r="GWI4" s="74"/>
      <c r="GWJ4" s="74"/>
      <c r="GWK4" s="74"/>
      <c r="GWL4" s="74"/>
      <c r="GWM4" s="74"/>
      <c r="GWN4" s="74"/>
      <c r="GWO4" s="74"/>
      <c r="GWP4" s="74"/>
      <c r="GWQ4" s="74"/>
      <c r="GWR4" s="74"/>
      <c r="GWS4" s="74"/>
      <c r="GWT4" s="74"/>
      <c r="GWU4" s="74"/>
      <c r="GWV4" s="74"/>
      <c r="GWW4" s="74"/>
      <c r="GWX4" s="74"/>
      <c r="GWY4" s="74"/>
      <c r="GWZ4" s="74"/>
      <c r="GXA4" s="74"/>
      <c r="GXB4" s="74"/>
      <c r="GXC4" s="74"/>
      <c r="GXD4" s="74"/>
      <c r="GXE4" s="74"/>
      <c r="GXF4" s="74"/>
      <c r="GXG4" s="74"/>
      <c r="GXH4" s="74"/>
      <c r="GXI4" s="74"/>
      <c r="GXJ4" s="74"/>
      <c r="GXK4" s="74"/>
      <c r="GXL4" s="74"/>
      <c r="GXM4" s="74"/>
      <c r="GXN4" s="74"/>
      <c r="GXO4" s="74"/>
      <c r="GXP4" s="74"/>
      <c r="GXQ4" s="74"/>
      <c r="GXR4" s="74"/>
      <c r="GXS4" s="74"/>
      <c r="GXT4" s="74"/>
      <c r="GXU4" s="74"/>
      <c r="GXV4" s="74"/>
      <c r="GXW4" s="74"/>
      <c r="GXX4" s="74"/>
      <c r="GXY4" s="74"/>
      <c r="GXZ4" s="74"/>
      <c r="GYA4" s="74"/>
      <c r="GYB4" s="74"/>
      <c r="GYC4" s="74"/>
      <c r="GYD4" s="74"/>
      <c r="GYE4" s="74"/>
      <c r="GYF4" s="74"/>
      <c r="GYG4" s="74"/>
      <c r="GYH4" s="74"/>
      <c r="GYI4" s="74"/>
      <c r="GYJ4" s="74"/>
      <c r="GYK4" s="74"/>
      <c r="GYL4" s="74"/>
      <c r="GYM4" s="74"/>
      <c r="GYN4" s="74"/>
      <c r="GYO4" s="74"/>
      <c r="GYP4" s="74"/>
      <c r="GYQ4" s="74"/>
      <c r="GYR4" s="74"/>
      <c r="GYS4" s="74"/>
      <c r="GYT4" s="74"/>
      <c r="GYU4" s="74"/>
      <c r="GYV4" s="74"/>
      <c r="GYW4" s="74"/>
      <c r="GYX4" s="74"/>
      <c r="GYY4" s="74"/>
      <c r="GYZ4" s="74"/>
      <c r="GZA4" s="74"/>
      <c r="GZB4" s="74"/>
      <c r="GZC4" s="74"/>
      <c r="GZD4" s="74"/>
      <c r="GZE4" s="74"/>
      <c r="GZF4" s="74"/>
      <c r="GZG4" s="74"/>
      <c r="GZH4" s="74"/>
      <c r="GZI4" s="74"/>
      <c r="GZJ4" s="74"/>
      <c r="GZK4" s="74"/>
      <c r="GZL4" s="74"/>
      <c r="GZM4" s="74"/>
      <c r="GZN4" s="74"/>
      <c r="GZO4" s="74"/>
      <c r="GZP4" s="74"/>
      <c r="GZQ4" s="74"/>
      <c r="GZR4" s="74"/>
      <c r="GZS4" s="74"/>
      <c r="GZT4" s="74"/>
      <c r="GZU4" s="74"/>
      <c r="GZV4" s="74"/>
      <c r="GZW4" s="74"/>
      <c r="GZX4" s="74"/>
      <c r="GZY4" s="74"/>
      <c r="GZZ4" s="74"/>
      <c r="HAA4" s="74"/>
      <c r="HAB4" s="74"/>
      <c r="HAC4" s="74"/>
      <c r="HAD4" s="74"/>
      <c r="HAE4" s="74"/>
      <c r="HAF4" s="74"/>
      <c r="HAG4" s="74"/>
      <c r="HAH4" s="74"/>
      <c r="HAI4" s="74"/>
      <c r="HAJ4" s="74"/>
      <c r="HAK4" s="74"/>
      <c r="HAL4" s="74"/>
      <c r="HAM4" s="74"/>
      <c r="HAN4" s="74"/>
      <c r="HAO4" s="74"/>
      <c r="HAP4" s="74"/>
      <c r="HAQ4" s="74"/>
      <c r="HAR4" s="74"/>
      <c r="HAS4" s="74"/>
      <c r="HAT4" s="74"/>
      <c r="HAU4" s="74"/>
      <c r="HAV4" s="74"/>
      <c r="HAW4" s="74"/>
      <c r="HAX4" s="74"/>
      <c r="HAY4" s="74"/>
      <c r="HAZ4" s="74"/>
      <c r="HBA4" s="74"/>
      <c r="HBB4" s="74"/>
      <c r="HBC4" s="74"/>
      <c r="HBD4" s="74"/>
      <c r="HBE4" s="74"/>
      <c r="HBF4" s="74"/>
      <c r="HBG4" s="74"/>
      <c r="HBH4" s="74"/>
      <c r="HBI4" s="74"/>
      <c r="HBJ4" s="74"/>
      <c r="HBK4" s="74"/>
      <c r="HBL4" s="74"/>
      <c r="HBM4" s="74"/>
      <c r="HBN4" s="74"/>
      <c r="HBO4" s="74"/>
      <c r="HBP4" s="74"/>
      <c r="HBQ4" s="74"/>
      <c r="HBR4" s="74"/>
      <c r="HBS4" s="74"/>
      <c r="HBT4" s="74"/>
      <c r="HBU4" s="74"/>
      <c r="HBV4" s="74"/>
      <c r="HBW4" s="74"/>
      <c r="HBX4" s="74"/>
      <c r="HBY4" s="74"/>
      <c r="HBZ4" s="74"/>
      <c r="HCA4" s="74"/>
      <c r="HCB4" s="74"/>
      <c r="HCC4" s="74"/>
      <c r="HCD4" s="74"/>
      <c r="HCE4" s="74"/>
      <c r="HCF4" s="74"/>
      <c r="HCG4" s="74"/>
      <c r="HCH4" s="74"/>
      <c r="HCI4" s="74"/>
      <c r="HCJ4" s="74"/>
      <c r="HCK4" s="74"/>
      <c r="HCL4" s="74"/>
      <c r="HCM4" s="74"/>
      <c r="HCN4" s="74"/>
      <c r="HCO4" s="74"/>
      <c r="HCP4" s="74"/>
      <c r="HCQ4" s="74"/>
      <c r="HCR4" s="74"/>
      <c r="HCS4" s="74"/>
      <c r="HCT4" s="74"/>
      <c r="HCU4" s="74"/>
      <c r="HCV4" s="74"/>
      <c r="HCW4" s="74"/>
      <c r="HCX4" s="74"/>
      <c r="HCY4" s="74"/>
      <c r="HCZ4" s="74"/>
      <c r="HDA4" s="74"/>
      <c r="HDB4" s="74"/>
      <c r="HDC4" s="74"/>
      <c r="HDD4" s="74"/>
      <c r="HDE4" s="74"/>
      <c r="HDF4" s="74"/>
      <c r="HDG4" s="74"/>
      <c r="HDH4" s="74"/>
      <c r="HDI4" s="74"/>
      <c r="HDJ4" s="74"/>
      <c r="HDK4" s="74"/>
      <c r="HDL4" s="74"/>
      <c r="HDM4" s="74"/>
      <c r="HDN4" s="74"/>
      <c r="HDO4" s="74"/>
      <c r="HDP4" s="74"/>
      <c r="HDQ4" s="74"/>
      <c r="HDR4" s="74"/>
      <c r="HDS4" s="74"/>
      <c r="HDT4" s="74"/>
      <c r="HDU4" s="74"/>
      <c r="HDV4" s="74"/>
      <c r="HDW4" s="74"/>
      <c r="HDX4" s="74"/>
      <c r="HDY4" s="74"/>
      <c r="HDZ4" s="74"/>
      <c r="HEA4" s="74"/>
      <c r="HEB4" s="74"/>
      <c r="HEC4" s="74"/>
      <c r="HED4" s="74"/>
      <c r="HEE4" s="74"/>
      <c r="HEF4" s="74"/>
      <c r="HEG4" s="74"/>
      <c r="HEH4" s="74"/>
      <c r="HEI4" s="74"/>
      <c r="HEJ4" s="74"/>
      <c r="HEK4" s="74"/>
      <c r="HEL4" s="74"/>
      <c r="HEM4" s="74"/>
      <c r="HEN4" s="74"/>
      <c r="HEO4" s="74"/>
      <c r="HEP4" s="74"/>
      <c r="HEQ4" s="74"/>
      <c r="HER4" s="74"/>
      <c r="HES4" s="74"/>
      <c r="HET4" s="74"/>
      <c r="HEU4" s="74"/>
      <c r="HEV4" s="74"/>
      <c r="HEW4" s="74"/>
      <c r="HEX4" s="74"/>
      <c r="HEY4" s="74"/>
      <c r="HEZ4" s="74"/>
      <c r="HFA4" s="74"/>
      <c r="HFB4" s="74"/>
      <c r="HFC4" s="74"/>
      <c r="HFD4" s="74"/>
      <c r="HFE4" s="74"/>
      <c r="HFF4" s="74"/>
      <c r="HFG4" s="74"/>
      <c r="HFH4" s="74"/>
      <c r="HFI4" s="74"/>
      <c r="HFJ4" s="74"/>
      <c r="HFK4" s="74"/>
      <c r="HFL4" s="74"/>
      <c r="HFM4" s="74"/>
      <c r="HFN4" s="74"/>
      <c r="HFO4" s="74"/>
      <c r="HFP4" s="74"/>
      <c r="HFQ4" s="74"/>
      <c r="HFR4" s="74"/>
      <c r="HFS4" s="74"/>
      <c r="HFT4" s="74"/>
      <c r="HFU4" s="74"/>
      <c r="HFV4" s="74"/>
      <c r="HFW4" s="74"/>
      <c r="HFX4" s="74"/>
      <c r="HFY4" s="74"/>
      <c r="HFZ4" s="74"/>
      <c r="HGA4" s="74"/>
      <c r="HGB4" s="74"/>
      <c r="HGC4" s="74"/>
      <c r="HGD4" s="74"/>
      <c r="HGE4" s="74"/>
      <c r="HGF4" s="74"/>
      <c r="HGG4" s="74"/>
      <c r="HGH4" s="74"/>
      <c r="HGI4" s="74"/>
      <c r="HGJ4" s="74"/>
      <c r="HGK4" s="74"/>
      <c r="HGL4" s="74"/>
      <c r="HGM4" s="74"/>
      <c r="HGN4" s="74"/>
      <c r="HGO4" s="74"/>
      <c r="HGP4" s="74"/>
      <c r="HGQ4" s="74"/>
      <c r="HGR4" s="74"/>
      <c r="HGS4" s="74"/>
      <c r="HGT4" s="74"/>
      <c r="HGU4" s="74"/>
      <c r="HGV4" s="74"/>
      <c r="HGW4" s="74"/>
      <c r="HGX4" s="74"/>
      <c r="HGY4" s="74"/>
      <c r="HGZ4" s="74"/>
      <c r="HHA4" s="74"/>
      <c r="HHB4" s="74"/>
      <c r="HHC4" s="74"/>
      <c r="HHD4" s="74"/>
      <c r="HHE4" s="74"/>
      <c r="HHF4" s="74"/>
      <c r="HHG4" s="74"/>
      <c r="HHH4" s="74"/>
      <c r="HHI4" s="74"/>
      <c r="HHJ4" s="74"/>
      <c r="HHK4" s="74"/>
      <c r="HHL4" s="74"/>
      <c r="HHM4" s="74"/>
      <c r="HHN4" s="74"/>
      <c r="HHO4" s="74"/>
      <c r="HHP4" s="74"/>
      <c r="HHQ4" s="74"/>
      <c r="HHR4" s="74"/>
      <c r="HHS4" s="74"/>
      <c r="HHT4" s="74"/>
      <c r="HHU4" s="74"/>
      <c r="HHV4" s="74"/>
      <c r="HHW4" s="74"/>
      <c r="HHX4" s="74"/>
      <c r="HHY4" s="74"/>
      <c r="HHZ4" s="74"/>
      <c r="HIA4" s="74"/>
      <c r="HIB4" s="74"/>
      <c r="HIC4" s="74"/>
      <c r="HID4" s="74"/>
      <c r="HIE4" s="74"/>
      <c r="HIF4" s="74"/>
      <c r="HIG4" s="74"/>
      <c r="HIH4" s="74"/>
      <c r="HII4" s="74"/>
      <c r="HIJ4" s="74"/>
      <c r="HIK4" s="74"/>
      <c r="HIL4" s="74"/>
      <c r="HIM4" s="74"/>
      <c r="HIN4" s="74"/>
      <c r="HIO4" s="74"/>
      <c r="HIP4" s="74"/>
      <c r="HIQ4" s="74"/>
      <c r="HIR4" s="74"/>
      <c r="HIS4" s="74"/>
      <c r="HIT4" s="74"/>
      <c r="HIU4" s="74"/>
      <c r="HIV4" s="74"/>
      <c r="HIW4" s="74"/>
      <c r="HIX4" s="74"/>
      <c r="HIY4" s="74"/>
      <c r="HIZ4" s="74"/>
      <c r="HJA4" s="74"/>
      <c r="HJB4" s="74"/>
      <c r="HJC4" s="74"/>
      <c r="HJD4" s="74"/>
      <c r="HJE4" s="74"/>
      <c r="HJF4" s="74"/>
      <c r="HJG4" s="74"/>
      <c r="HJH4" s="74"/>
      <c r="HJI4" s="74"/>
      <c r="HJJ4" s="74"/>
      <c r="HJK4" s="74"/>
      <c r="HJL4" s="74"/>
      <c r="HJM4" s="74"/>
      <c r="HJN4" s="74"/>
      <c r="HJO4" s="74"/>
      <c r="HJP4" s="74"/>
      <c r="HJQ4" s="74"/>
      <c r="HJR4" s="74"/>
      <c r="HJS4" s="74"/>
      <c r="HJT4" s="74"/>
      <c r="HJU4" s="74"/>
      <c r="HJV4" s="74"/>
      <c r="HJW4" s="74"/>
      <c r="HJX4" s="74"/>
      <c r="HJY4" s="74"/>
      <c r="HJZ4" s="74"/>
      <c r="HKA4" s="74"/>
      <c r="HKB4" s="74"/>
      <c r="HKC4" s="74"/>
      <c r="HKD4" s="74"/>
      <c r="HKE4" s="74"/>
      <c r="HKF4" s="74"/>
      <c r="HKG4" s="74"/>
      <c r="HKH4" s="74"/>
      <c r="HKI4" s="74"/>
      <c r="HKJ4" s="74"/>
      <c r="HKK4" s="74"/>
      <c r="HKL4" s="74"/>
      <c r="HKM4" s="74"/>
      <c r="HKN4" s="74"/>
      <c r="HKO4" s="74"/>
      <c r="HKP4" s="74"/>
      <c r="HKQ4" s="74"/>
      <c r="HKR4" s="74"/>
      <c r="HKS4" s="74"/>
      <c r="HKT4" s="74"/>
      <c r="HKU4" s="74"/>
      <c r="HKV4" s="74"/>
      <c r="HKW4" s="74"/>
      <c r="HKX4" s="74"/>
      <c r="HKY4" s="74"/>
      <c r="HKZ4" s="74"/>
      <c r="HLA4" s="74"/>
      <c r="HLB4" s="74"/>
      <c r="HLC4" s="74"/>
      <c r="HLD4" s="74"/>
      <c r="HLE4" s="74"/>
      <c r="HLF4" s="74"/>
      <c r="HLG4" s="74"/>
      <c r="HLH4" s="74"/>
      <c r="HLI4" s="74"/>
      <c r="HLJ4" s="74"/>
      <c r="HLK4" s="74"/>
      <c r="HLL4" s="74"/>
      <c r="HLM4" s="74"/>
      <c r="HLN4" s="74"/>
      <c r="HLO4" s="74"/>
      <c r="HLP4" s="74"/>
      <c r="HLQ4" s="74"/>
      <c r="HLR4" s="74"/>
      <c r="HLS4" s="74"/>
      <c r="HLT4" s="74"/>
      <c r="HLU4" s="74"/>
      <c r="HLV4" s="74"/>
      <c r="HLW4" s="74"/>
      <c r="HLX4" s="74"/>
      <c r="HLY4" s="74"/>
      <c r="HLZ4" s="74"/>
      <c r="HMA4" s="74"/>
      <c r="HMB4" s="74"/>
      <c r="HMC4" s="74"/>
      <c r="HMD4" s="74"/>
      <c r="HME4" s="74"/>
      <c r="HMF4" s="74"/>
      <c r="HMG4" s="74"/>
      <c r="HMH4" s="74"/>
      <c r="HMI4" s="74"/>
      <c r="HMJ4" s="74"/>
      <c r="HMK4" s="74"/>
      <c r="HML4" s="74"/>
      <c r="HMM4" s="74"/>
      <c r="HMN4" s="74"/>
      <c r="HMO4" s="74"/>
      <c r="HMP4" s="74"/>
      <c r="HMQ4" s="74"/>
      <c r="HMR4" s="74"/>
      <c r="HMS4" s="74"/>
      <c r="HMT4" s="74"/>
      <c r="HMU4" s="74"/>
      <c r="HMV4" s="74"/>
      <c r="HMW4" s="74"/>
      <c r="HMX4" s="74"/>
      <c r="HMY4" s="74"/>
      <c r="HMZ4" s="74"/>
      <c r="HNA4" s="74"/>
      <c r="HNB4" s="74"/>
      <c r="HNC4" s="74"/>
      <c r="HND4" s="74"/>
      <c r="HNE4" s="74"/>
      <c r="HNF4" s="74"/>
      <c r="HNG4" s="74"/>
      <c r="HNH4" s="74"/>
      <c r="HNI4" s="74"/>
      <c r="HNJ4" s="74"/>
      <c r="HNK4" s="74"/>
      <c r="HNL4" s="74"/>
      <c r="HNM4" s="74"/>
      <c r="HNN4" s="74"/>
      <c r="HNO4" s="74"/>
      <c r="HNP4" s="74"/>
      <c r="HNQ4" s="74"/>
      <c r="HNR4" s="74"/>
      <c r="HNS4" s="74"/>
      <c r="HNT4" s="74"/>
      <c r="HNU4" s="74"/>
      <c r="HNV4" s="74"/>
      <c r="HNW4" s="74"/>
      <c r="HNX4" s="74"/>
      <c r="HNY4" s="74"/>
      <c r="HNZ4" s="74"/>
      <c r="HOA4" s="74"/>
      <c r="HOB4" s="74"/>
      <c r="HOC4" s="74"/>
      <c r="HOD4" s="74"/>
      <c r="HOE4" s="74"/>
      <c r="HOF4" s="74"/>
      <c r="HOG4" s="74"/>
      <c r="HOH4" s="74"/>
      <c r="HOI4" s="74"/>
      <c r="HOJ4" s="74"/>
      <c r="HOK4" s="74"/>
      <c r="HOL4" s="74"/>
      <c r="HOM4" s="74"/>
      <c r="HON4" s="74"/>
      <c r="HOO4" s="74"/>
      <c r="HOP4" s="74"/>
      <c r="HOQ4" s="74"/>
      <c r="HOR4" s="74"/>
      <c r="HOS4" s="74"/>
      <c r="HOT4" s="74"/>
      <c r="HOU4" s="74"/>
      <c r="HOV4" s="74"/>
      <c r="HOW4" s="74"/>
      <c r="HOX4" s="74"/>
      <c r="HOY4" s="74"/>
      <c r="HOZ4" s="74"/>
      <c r="HPA4" s="74"/>
      <c r="HPB4" s="74"/>
      <c r="HPC4" s="74"/>
      <c r="HPD4" s="74"/>
      <c r="HPE4" s="74"/>
      <c r="HPF4" s="74"/>
      <c r="HPG4" s="74"/>
      <c r="HPH4" s="74"/>
      <c r="HPI4" s="74"/>
      <c r="HPJ4" s="74"/>
      <c r="HPK4" s="74"/>
      <c r="HPL4" s="74"/>
      <c r="HPM4" s="74"/>
      <c r="HPN4" s="74"/>
      <c r="HPO4" s="74"/>
      <c r="HPP4" s="74"/>
      <c r="HPQ4" s="74"/>
      <c r="HPR4" s="74"/>
      <c r="HPS4" s="74"/>
      <c r="HPT4" s="74"/>
      <c r="HPU4" s="74"/>
      <c r="HPV4" s="74"/>
      <c r="HPW4" s="74"/>
      <c r="HPX4" s="74"/>
      <c r="HPY4" s="74"/>
      <c r="HPZ4" s="74"/>
      <c r="HQA4" s="74"/>
      <c r="HQB4" s="74"/>
      <c r="HQC4" s="74"/>
      <c r="HQD4" s="74"/>
      <c r="HQE4" s="74"/>
      <c r="HQF4" s="74"/>
      <c r="HQG4" s="74"/>
      <c r="HQH4" s="74"/>
      <c r="HQI4" s="74"/>
      <c r="HQJ4" s="74"/>
      <c r="HQK4" s="74"/>
      <c r="HQL4" s="74"/>
      <c r="HQM4" s="74"/>
      <c r="HQN4" s="74"/>
      <c r="HQO4" s="74"/>
      <c r="HQP4" s="74"/>
      <c r="HQQ4" s="74"/>
      <c r="HQR4" s="74"/>
      <c r="HQS4" s="74"/>
      <c r="HQT4" s="74"/>
      <c r="HQU4" s="74"/>
      <c r="HQV4" s="74"/>
      <c r="HQW4" s="74"/>
      <c r="HQX4" s="74"/>
      <c r="HQY4" s="74"/>
      <c r="HQZ4" s="74"/>
      <c r="HRA4" s="74"/>
      <c r="HRB4" s="74"/>
      <c r="HRC4" s="74"/>
      <c r="HRD4" s="74"/>
      <c r="HRE4" s="74"/>
      <c r="HRF4" s="74"/>
      <c r="HRG4" s="74"/>
      <c r="HRH4" s="74"/>
      <c r="HRI4" s="74"/>
      <c r="HRJ4" s="74"/>
      <c r="HRK4" s="74"/>
      <c r="HRL4" s="74"/>
      <c r="HRM4" s="74"/>
      <c r="HRN4" s="74"/>
      <c r="HRO4" s="74"/>
      <c r="HRP4" s="74"/>
      <c r="HRQ4" s="74"/>
      <c r="HRR4" s="74"/>
      <c r="HRS4" s="74"/>
      <c r="HRT4" s="74"/>
      <c r="HRU4" s="74"/>
      <c r="HRV4" s="74"/>
      <c r="HRW4" s="74"/>
      <c r="HRX4" s="74"/>
      <c r="HRY4" s="74"/>
      <c r="HRZ4" s="74"/>
      <c r="HSA4" s="74"/>
      <c r="HSB4" s="74"/>
      <c r="HSC4" s="74"/>
      <c r="HSD4" s="74"/>
      <c r="HSE4" s="74"/>
      <c r="HSF4" s="74"/>
      <c r="HSG4" s="74"/>
      <c r="HSH4" s="74"/>
      <c r="HSI4" s="74"/>
      <c r="HSJ4" s="74"/>
      <c r="HSK4" s="74"/>
      <c r="HSL4" s="74"/>
      <c r="HSM4" s="74"/>
      <c r="HSN4" s="74"/>
      <c r="HSO4" s="74"/>
      <c r="HSP4" s="74"/>
      <c r="HSQ4" s="74"/>
      <c r="HSR4" s="74"/>
      <c r="HSS4" s="74"/>
      <c r="HST4" s="74"/>
      <c r="HSU4" s="74"/>
      <c r="HSV4" s="74"/>
      <c r="HSW4" s="74"/>
      <c r="HSX4" s="74"/>
      <c r="HSY4" s="74"/>
      <c r="HSZ4" s="74"/>
      <c r="HTA4" s="74"/>
      <c r="HTB4" s="74"/>
      <c r="HTC4" s="74"/>
      <c r="HTD4" s="74"/>
      <c r="HTE4" s="74"/>
      <c r="HTF4" s="74"/>
      <c r="HTG4" s="74"/>
      <c r="HTH4" s="74"/>
      <c r="HTI4" s="74"/>
      <c r="HTJ4" s="74"/>
      <c r="HTK4" s="74"/>
      <c r="HTL4" s="74"/>
      <c r="HTM4" s="74"/>
      <c r="HTN4" s="74"/>
      <c r="HTO4" s="74"/>
      <c r="HTP4" s="74"/>
      <c r="HTQ4" s="74"/>
      <c r="HTR4" s="74"/>
      <c r="HTS4" s="74"/>
      <c r="HTT4" s="74"/>
      <c r="HTU4" s="74"/>
      <c r="HTV4" s="74"/>
      <c r="HTW4" s="74"/>
      <c r="HTX4" s="74"/>
      <c r="HTY4" s="74"/>
      <c r="HTZ4" s="74"/>
      <c r="HUA4" s="74"/>
      <c r="HUB4" s="74"/>
      <c r="HUC4" s="74"/>
      <c r="HUD4" s="74"/>
      <c r="HUE4" s="74"/>
      <c r="HUF4" s="74"/>
      <c r="HUG4" s="74"/>
      <c r="HUH4" s="74"/>
      <c r="HUI4" s="74"/>
      <c r="HUJ4" s="74"/>
      <c r="HUK4" s="74"/>
      <c r="HUL4" s="74"/>
      <c r="HUM4" s="74"/>
      <c r="HUN4" s="74"/>
      <c r="HUO4" s="74"/>
      <c r="HUP4" s="74"/>
      <c r="HUQ4" s="74"/>
      <c r="HUR4" s="74"/>
      <c r="HUS4" s="74"/>
      <c r="HUT4" s="74"/>
      <c r="HUU4" s="74"/>
      <c r="HUV4" s="74"/>
      <c r="HUW4" s="74"/>
      <c r="HUX4" s="74"/>
      <c r="HUY4" s="74"/>
      <c r="HUZ4" s="74"/>
      <c r="HVA4" s="74"/>
      <c r="HVB4" s="74"/>
      <c r="HVC4" s="74"/>
      <c r="HVD4" s="74"/>
      <c r="HVE4" s="74"/>
      <c r="HVF4" s="74"/>
      <c r="HVG4" s="74"/>
      <c r="HVH4" s="74"/>
      <c r="HVI4" s="74"/>
      <c r="HVJ4" s="74"/>
      <c r="HVK4" s="74"/>
      <c r="HVL4" s="74"/>
      <c r="HVM4" s="74"/>
      <c r="HVN4" s="74"/>
      <c r="HVO4" s="74"/>
      <c r="HVP4" s="74"/>
      <c r="HVQ4" s="74"/>
      <c r="HVR4" s="74"/>
      <c r="HVS4" s="74"/>
      <c r="HVT4" s="74"/>
      <c r="HVU4" s="74"/>
      <c r="HVV4" s="74"/>
      <c r="HVW4" s="74"/>
      <c r="HVX4" s="74"/>
      <c r="HVY4" s="74"/>
      <c r="HVZ4" s="74"/>
      <c r="HWA4" s="74"/>
      <c r="HWB4" s="74"/>
      <c r="HWC4" s="74"/>
      <c r="HWD4" s="74"/>
      <c r="HWE4" s="74"/>
      <c r="HWF4" s="74"/>
      <c r="HWG4" s="74"/>
      <c r="HWH4" s="74"/>
      <c r="HWI4" s="74"/>
      <c r="HWJ4" s="74"/>
      <c r="HWK4" s="74"/>
      <c r="HWL4" s="74"/>
      <c r="HWM4" s="74"/>
      <c r="HWN4" s="74"/>
      <c r="HWO4" s="74"/>
      <c r="HWP4" s="74"/>
      <c r="HWQ4" s="74"/>
      <c r="HWR4" s="74"/>
      <c r="HWS4" s="74"/>
      <c r="HWT4" s="74"/>
      <c r="HWU4" s="74"/>
      <c r="HWV4" s="74"/>
      <c r="HWW4" s="74"/>
      <c r="HWX4" s="74"/>
      <c r="HWY4" s="74"/>
      <c r="HWZ4" s="74"/>
      <c r="HXA4" s="74"/>
      <c r="HXB4" s="74"/>
      <c r="HXC4" s="74"/>
      <c r="HXD4" s="74"/>
      <c r="HXE4" s="74"/>
      <c r="HXF4" s="74"/>
      <c r="HXG4" s="74"/>
      <c r="HXH4" s="74"/>
      <c r="HXI4" s="74"/>
      <c r="HXJ4" s="74"/>
      <c r="HXK4" s="74"/>
      <c r="HXL4" s="74"/>
      <c r="HXM4" s="74"/>
      <c r="HXN4" s="74"/>
      <c r="HXO4" s="74"/>
      <c r="HXP4" s="74"/>
      <c r="HXQ4" s="74"/>
      <c r="HXR4" s="74"/>
      <c r="HXS4" s="74"/>
      <c r="HXT4" s="74"/>
      <c r="HXU4" s="74"/>
      <c r="HXV4" s="74"/>
      <c r="HXW4" s="74"/>
      <c r="HXX4" s="74"/>
      <c r="HXY4" s="74"/>
      <c r="HXZ4" s="74"/>
      <c r="HYA4" s="74"/>
      <c r="HYB4" s="74"/>
      <c r="HYC4" s="74"/>
      <c r="HYD4" s="74"/>
      <c r="HYE4" s="74"/>
      <c r="HYF4" s="74"/>
      <c r="HYG4" s="74"/>
      <c r="HYH4" s="74"/>
      <c r="HYI4" s="74"/>
      <c r="HYJ4" s="74"/>
      <c r="HYK4" s="74"/>
      <c r="HYL4" s="74"/>
      <c r="HYM4" s="74"/>
      <c r="HYN4" s="74"/>
      <c r="HYO4" s="74"/>
      <c r="HYP4" s="74"/>
      <c r="HYQ4" s="74"/>
      <c r="HYR4" s="74"/>
      <c r="HYS4" s="74"/>
      <c r="HYT4" s="74"/>
      <c r="HYU4" s="74"/>
      <c r="HYV4" s="74"/>
      <c r="HYW4" s="74"/>
      <c r="HYX4" s="74"/>
      <c r="HYY4" s="74"/>
      <c r="HYZ4" s="74"/>
      <c r="HZA4" s="74"/>
      <c r="HZB4" s="74"/>
      <c r="HZC4" s="74"/>
      <c r="HZD4" s="74"/>
      <c r="HZE4" s="74"/>
      <c r="HZF4" s="74"/>
      <c r="HZG4" s="74"/>
      <c r="HZH4" s="74"/>
      <c r="HZI4" s="74"/>
      <c r="HZJ4" s="74"/>
      <c r="HZK4" s="74"/>
      <c r="HZL4" s="74"/>
      <c r="HZM4" s="74"/>
      <c r="HZN4" s="74"/>
      <c r="HZO4" s="74"/>
      <c r="HZP4" s="74"/>
      <c r="HZQ4" s="74"/>
      <c r="HZR4" s="74"/>
      <c r="HZS4" s="74"/>
      <c r="HZT4" s="74"/>
      <c r="HZU4" s="74"/>
      <c r="HZV4" s="74"/>
      <c r="HZW4" s="74"/>
      <c r="HZX4" s="74"/>
      <c r="HZY4" s="74"/>
      <c r="HZZ4" s="74"/>
      <c r="IAA4" s="74"/>
      <c r="IAB4" s="74"/>
      <c r="IAC4" s="74"/>
      <c r="IAD4" s="74"/>
      <c r="IAE4" s="74"/>
      <c r="IAF4" s="74"/>
      <c r="IAG4" s="74"/>
      <c r="IAH4" s="74"/>
      <c r="IAI4" s="74"/>
      <c r="IAJ4" s="74"/>
      <c r="IAK4" s="74"/>
      <c r="IAL4" s="74"/>
      <c r="IAM4" s="74"/>
      <c r="IAN4" s="74"/>
      <c r="IAO4" s="74"/>
      <c r="IAP4" s="74"/>
      <c r="IAQ4" s="74"/>
      <c r="IAR4" s="74"/>
      <c r="IAS4" s="74"/>
      <c r="IAT4" s="74"/>
      <c r="IAU4" s="74"/>
      <c r="IAV4" s="74"/>
      <c r="IAW4" s="74"/>
      <c r="IAX4" s="74"/>
      <c r="IAY4" s="74"/>
      <c r="IAZ4" s="74"/>
      <c r="IBA4" s="74"/>
      <c r="IBB4" s="74"/>
      <c r="IBC4" s="74"/>
      <c r="IBD4" s="74"/>
      <c r="IBE4" s="74"/>
      <c r="IBF4" s="74"/>
      <c r="IBG4" s="74"/>
      <c r="IBH4" s="74"/>
      <c r="IBI4" s="74"/>
      <c r="IBJ4" s="74"/>
      <c r="IBK4" s="74"/>
      <c r="IBL4" s="74"/>
      <c r="IBM4" s="74"/>
      <c r="IBN4" s="74"/>
      <c r="IBO4" s="74"/>
      <c r="IBP4" s="74"/>
      <c r="IBQ4" s="74"/>
      <c r="IBR4" s="74"/>
      <c r="IBS4" s="74"/>
      <c r="IBT4" s="74"/>
      <c r="IBU4" s="74"/>
      <c r="IBV4" s="74"/>
      <c r="IBW4" s="74"/>
      <c r="IBX4" s="74"/>
      <c r="IBY4" s="74"/>
      <c r="IBZ4" s="74"/>
      <c r="ICA4" s="74"/>
      <c r="ICB4" s="74"/>
      <c r="ICC4" s="74"/>
      <c r="ICD4" s="74"/>
      <c r="ICE4" s="74"/>
      <c r="ICF4" s="74"/>
      <c r="ICG4" s="74"/>
      <c r="ICH4" s="74"/>
      <c r="ICI4" s="74"/>
      <c r="ICJ4" s="74"/>
      <c r="ICK4" s="74"/>
      <c r="ICL4" s="74"/>
      <c r="ICM4" s="74"/>
      <c r="ICN4" s="74"/>
      <c r="ICO4" s="74"/>
      <c r="ICP4" s="74"/>
      <c r="ICQ4" s="74"/>
      <c r="ICR4" s="74"/>
      <c r="ICS4" s="74"/>
      <c r="ICT4" s="74"/>
      <c r="ICU4" s="74"/>
      <c r="ICV4" s="74"/>
      <c r="ICW4" s="74"/>
      <c r="ICX4" s="74"/>
      <c r="ICY4" s="74"/>
      <c r="ICZ4" s="74"/>
      <c r="IDA4" s="74"/>
      <c r="IDB4" s="74"/>
      <c r="IDC4" s="74"/>
      <c r="IDD4" s="74"/>
      <c r="IDE4" s="74"/>
      <c r="IDF4" s="74"/>
      <c r="IDG4" s="74"/>
      <c r="IDH4" s="74"/>
      <c r="IDI4" s="74"/>
      <c r="IDJ4" s="74"/>
      <c r="IDK4" s="74"/>
      <c r="IDL4" s="74"/>
      <c r="IDM4" s="74"/>
      <c r="IDN4" s="74"/>
      <c r="IDO4" s="74"/>
      <c r="IDP4" s="74"/>
      <c r="IDQ4" s="74"/>
      <c r="IDR4" s="74"/>
      <c r="IDS4" s="74"/>
      <c r="IDT4" s="74"/>
      <c r="IDU4" s="74"/>
      <c r="IDV4" s="74"/>
      <c r="IDW4" s="74"/>
      <c r="IDX4" s="74"/>
      <c r="IDY4" s="74"/>
      <c r="IDZ4" s="74"/>
      <c r="IEA4" s="74"/>
      <c r="IEB4" s="74"/>
      <c r="IEC4" s="74"/>
      <c r="IED4" s="74"/>
      <c r="IEE4" s="74"/>
      <c r="IEF4" s="74"/>
      <c r="IEG4" s="74"/>
      <c r="IEH4" s="74"/>
      <c r="IEI4" s="74"/>
      <c r="IEJ4" s="74"/>
      <c r="IEK4" s="74"/>
      <c r="IEL4" s="74"/>
      <c r="IEM4" s="74"/>
      <c r="IEN4" s="74"/>
      <c r="IEO4" s="74"/>
      <c r="IEP4" s="74"/>
      <c r="IEQ4" s="74"/>
      <c r="IER4" s="74"/>
      <c r="IES4" s="74"/>
      <c r="IET4" s="74"/>
      <c r="IEU4" s="74"/>
      <c r="IEV4" s="74"/>
      <c r="IEW4" s="74"/>
      <c r="IEX4" s="74"/>
      <c r="IEY4" s="74"/>
      <c r="IEZ4" s="74"/>
      <c r="IFA4" s="74"/>
      <c r="IFB4" s="74"/>
      <c r="IFC4" s="74"/>
      <c r="IFD4" s="74"/>
      <c r="IFE4" s="74"/>
      <c r="IFF4" s="74"/>
      <c r="IFG4" s="74"/>
      <c r="IFH4" s="74"/>
      <c r="IFI4" s="74"/>
      <c r="IFJ4" s="74"/>
      <c r="IFK4" s="74"/>
      <c r="IFL4" s="74"/>
      <c r="IFM4" s="74"/>
      <c r="IFN4" s="74"/>
      <c r="IFO4" s="74"/>
      <c r="IFP4" s="74"/>
      <c r="IFQ4" s="74"/>
      <c r="IFR4" s="74"/>
      <c r="IFS4" s="74"/>
      <c r="IFT4" s="74"/>
      <c r="IFU4" s="74"/>
      <c r="IFV4" s="74"/>
      <c r="IFW4" s="74"/>
      <c r="IFX4" s="74"/>
      <c r="IFY4" s="74"/>
      <c r="IFZ4" s="74"/>
      <c r="IGA4" s="74"/>
      <c r="IGB4" s="74"/>
      <c r="IGC4" s="74"/>
      <c r="IGD4" s="74"/>
      <c r="IGE4" s="74"/>
      <c r="IGF4" s="74"/>
      <c r="IGG4" s="74"/>
      <c r="IGH4" s="74"/>
      <c r="IGI4" s="74"/>
      <c r="IGJ4" s="74"/>
      <c r="IGK4" s="74"/>
      <c r="IGL4" s="74"/>
      <c r="IGM4" s="74"/>
      <c r="IGN4" s="74"/>
      <c r="IGO4" s="74"/>
      <c r="IGP4" s="74"/>
      <c r="IGQ4" s="74"/>
      <c r="IGR4" s="74"/>
      <c r="IGS4" s="74"/>
      <c r="IGT4" s="74"/>
      <c r="IGU4" s="74"/>
      <c r="IGV4" s="74"/>
      <c r="IGW4" s="74"/>
      <c r="IGX4" s="74"/>
      <c r="IGY4" s="74"/>
      <c r="IGZ4" s="74"/>
      <c r="IHA4" s="74"/>
      <c r="IHB4" s="74"/>
      <c r="IHC4" s="74"/>
      <c r="IHD4" s="74"/>
      <c r="IHE4" s="74"/>
      <c r="IHF4" s="74"/>
      <c r="IHG4" s="74"/>
      <c r="IHH4" s="74"/>
      <c r="IHI4" s="74"/>
      <c r="IHJ4" s="74"/>
      <c r="IHK4" s="74"/>
      <c r="IHL4" s="74"/>
      <c r="IHM4" s="74"/>
      <c r="IHN4" s="74"/>
      <c r="IHO4" s="74"/>
      <c r="IHP4" s="74"/>
      <c r="IHQ4" s="74"/>
      <c r="IHR4" s="74"/>
      <c r="IHS4" s="74"/>
      <c r="IHT4" s="74"/>
      <c r="IHU4" s="74"/>
      <c r="IHV4" s="74"/>
      <c r="IHW4" s="74"/>
      <c r="IHX4" s="74"/>
      <c r="IHY4" s="74"/>
      <c r="IHZ4" s="74"/>
      <c r="IIA4" s="74"/>
      <c r="IIB4" s="74"/>
      <c r="IIC4" s="74"/>
      <c r="IID4" s="74"/>
      <c r="IIE4" s="74"/>
      <c r="IIF4" s="74"/>
      <c r="IIG4" s="74"/>
      <c r="IIH4" s="74"/>
      <c r="III4" s="74"/>
      <c r="IIJ4" s="74"/>
      <c r="IIK4" s="74"/>
      <c r="IIL4" s="74"/>
      <c r="IIM4" s="74"/>
      <c r="IIN4" s="74"/>
      <c r="IIO4" s="74"/>
      <c r="IIP4" s="74"/>
      <c r="IIQ4" s="74"/>
      <c r="IIR4" s="74"/>
      <c r="IIS4" s="74"/>
      <c r="IIT4" s="74"/>
      <c r="IIU4" s="74"/>
      <c r="IIV4" s="74"/>
      <c r="IIW4" s="74"/>
      <c r="IIX4" s="74"/>
      <c r="IIY4" s="74"/>
      <c r="IIZ4" s="74"/>
      <c r="IJA4" s="74"/>
      <c r="IJB4" s="74"/>
      <c r="IJC4" s="74"/>
      <c r="IJD4" s="74"/>
      <c r="IJE4" s="74"/>
      <c r="IJF4" s="74"/>
      <c r="IJG4" s="74"/>
      <c r="IJH4" s="74"/>
      <c r="IJI4" s="74"/>
      <c r="IJJ4" s="74"/>
      <c r="IJK4" s="74"/>
      <c r="IJL4" s="74"/>
      <c r="IJM4" s="74"/>
      <c r="IJN4" s="74"/>
      <c r="IJO4" s="74"/>
      <c r="IJP4" s="74"/>
      <c r="IJQ4" s="74"/>
      <c r="IJR4" s="74"/>
      <c r="IJS4" s="74"/>
      <c r="IJT4" s="74"/>
      <c r="IJU4" s="74"/>
      <c r="IJV4" s="74"/>
      <c r="IJW4" s="74"/>
      <c r="IJX4" s="74"/>
      <c r="IJY4" s="74"/>
      <c r="IJZ4" s="74"/>
      <c r="IKA4" s="74"/>
      <c r="IKB4" s="74"/>
      <c r="IKC4" s="74"/>
      <c r="IKD4" s="74"/>
      <c r="IKE4" s="74"/>
      <c r="IKF4" s="74"/>
      <c r="IKG4" s="74"/>
      <c r="IKH4" s="74"/>
      <c r="IKI4" s="74"/>
      <c r="IKJ4" s="74"/>
      <c r="IKK4" s="74"/>
      <c r="IKL4" s="74"/>
      <c r="IKM4" s="74"/>
      <c r="IKN4" s="74"/>
      <c r="IKO4" s="74"/>
      <c r="IKP4" s="74"/>
      <c r="IKQ4" s="74"/>
      <c r="IKR4" s="74"/>
      <c r="IKS4" s="74"/>
      <c r="IKT4" s="74"/>
      <c r="IKU4" s="74"/>
      <c r="IKV4" s="74"/>
      <c r="IKW4" s="74"/>
      <c r="IKX4" s="74"/>
      <c r="IKY4" s="74"/>
      <c r="IKZ4" s="74"/>
      <c r="ILA4" s="74"/>
      <c r="ILB4" s="74"/>
      <c r="ILC4" s="74"/>
      <c r="ILD4" s="74"/>
      <c r="ILE4" s="74"/>
      <c r="ILF4" s="74"/>
      <c r="ILG4" s="74"/>
      <c r="ILH4" s="74"/>
      <c r="ILI4" s="74"/>
      <c r="ILJ4" s="74"/>
      <c r="ILK4" s="74"/>
      <c r="ILL4" s="74"/>
      <c r="ILM4" s="74"/>
      <c r="ILN4" s="74"/>
      <c r="ILO4" s="74"/>
      <c r="ILP4" s="74"/>
      <c r="ILQ4" s="74"/>
      <c r="ILR4" s="74"/>
      <c r="ILS4" s="74"/>
      <c r="ILT4" s="74"/>
      <c r="ILU4" s="74"/>
      <c r="ILV4" s="74"/>
      <c r="ILW4" s="74"/>
      <c r="ILX4" s="74"/>
      <c r="ILY4" s="74"/>
      <c r="ILZ4" s="74"/>
      <c r="IMA4" s="74"/>
      <c r="IMB4" s="74"/>
      <c r="IMC4" s="74"/>
      <c r="IMD4" s="74"/>
      <c r="IME4" s="74"/>
      <c r="IMF4" s="74"/>
      <c r="IMG4" s="74"/>
      <c r="IMH4" s="74"/>
      <c r="IMI4" s="74"/>
      <c r="IMJ4" s="74"/>
      <c r="IMK4" s="74"/>
      <c r="IML4" s="74"/>
      <c r="IMM4" s="74"/>
      <c r="IMN4" s="74"/>
      <c r="IMO4" s="74"/>
      <c r="IMP4" s="74"/>
      <c r="IMQ4" s="74"/>
      <c r="IMR4" s="74"/>
      <c r="IMS4" s="74"/>
      <c r="IMT4" s="74"/>
      <c r="IMU4" s="74"/>
      <c r="IMV4" s="74"/>
      <c r="IMW4" s="74"/>
      <c r="IMX4" s="74"/>
      <c r="IMY4" s="74"/>
      <c r="IMZ4" s="74"/>
      <c r="INA4" s="74"/>
      <c r="INB4" s="74"/>
      <c r="INC4" s="74"/>
      <c r="IND4" s="74"/>
      <c r="INE4" s="74"/>
      <c r="INF4" s="74"/>
      <c r="ING4" s="74"/>
      <c r="INH4" s="74"/>
      <c r="INI4" s="74"/>
      <c r="INJ4" s="74"/>
      <c r="INK4" s="74"/>
      <c r="INL4" s="74"/>
      <c r="INM4" s="74"/>
      <c r="INN4" s="74"/>
      <c r="INO4" s="74"/>
      <c r="INP4" s="74"/>
      <c r="INQ4" s="74"/>
      <c r="INR4" s="74"/>
      <c r="INS4" s="74"/>
      <c r="INT4" s="74"/>
      <c r="INU4" s="74"/>
      <c r="INV4" s="74"/>
      <c r="INW4" s="74"/>
      <c r="INX4" s="74"/>
      <c r="INY4" s="74"/>
      <c r="INZ4" s="74"/>
      <c r="IOA4" s="74"/>
      <c r="IOB4" s="74"/>
      <c r="IOC4" s="74"/>
      <c r="IOD4" s="74"/>
      <c r="IOE4" s="74"/>
      <c r="IOF4" s="74"/>
      <c r="IOG4" s="74"/>
      <c r="IOH4" s="74"/>
      <c r="IOI4" s="74"/>
      <c r="IOJ4" s="74"/>
      <c r="IOK4" s="74"/>
      <c r="IOL4" s="74"/>
      <c r="IOM4" s="74"/>
      <c r="ION4" s="74"/>
      <c r="IOO4" s="74"/>
      <c r="IOP4" s="74"/>
      <c r="IOQ4" s="74"/>
      <c r="IOR4" s="74"/>
      <c r="IOS4" s="74"/>
      <c r="IOT4" s="74"/>
      <c r="IOU4" s="74"/>
      <c r="IOV4" s="74"/>
      <c r="IOW4" s="74"/>
      <c r="IOX4" s="74"/>
      <c r="IOY4" s="74"/>
      <c r="IOZ4" s="74"/>
      <c r="IPA4" s="74"/>
      <c r="IPB4" s="74"/>
      <c r="IPC4" s="74"/>
      <c r="IPD4" s="74"/>
      <c r="IPE4" s="74"/>
      <c r="IPF4" s="74"/>
      <c r="IPG4" s="74"/>
      <c r="IPH4" s="74"/>
      <c r="IPI4" s="74"/>
      <c r="IPJ4" s="74"/>
      <c r="IPK4" s="74"/>
      <c r="IPL4" s="74"/>
      <c r="IPM4" s="74"/>
      <c r="IPN4" s="74"/>
      <c r="IPO4" s="74"/>
      <c r="IPP4" s="74"/>
      <c r="IPQ4" s="74"/>
      <c r="IPR4" s="74"/>
      <c r="IPS4" s="74"/>
      <c r="IPT4" s="74"/>
      <c r="IPU4" s="74"/>
      <c r="IPV4" s="74"/>
      <c r="IPW4" s="74"/>
      <c r="IPX4" s="74"/>
      <c r="IPY4" s="74"/>
      <c r="IPZ4" s="74"/>
      <c r="IQA4" s="74"/>
      <c r="IQB4" s="74"/>
      <c r="IQC4" s="74"/>
      <c r="IQD4" s="74"/>
      <c r="IQE4" s="74"/>
      <c r="IQF4" s="74"/>
      <c r="IQG4" s="74"/>
      <c r="IQH4" s="74"/>
      <c r="IQI4" s="74"/>
      <c r="IQJ4" s="74"/>
      <c r="IQK4" s="74"/>
      <c r="IQL4" s="74"/>
      <c r="IQM4" s="74"/>
      <c r="IQN4" s="74"/>
      <c r="IQO4" s="74"/>
      <c r="IQP4" s="74"/>
      <c r="IQQ4" s="74"/>
      <c r="IQR4" s="74"/>
      <c r="IQS4" s="74"/>
      <c r="IQT4" s="74"/>
      <c r="IQU4" s="74"/>
      <c r="IQV4" s="74"/>
      <c r="IQW4" s="74"/>
      <c r="IQX4" s="74"/>
      <c r="IQY4" s="74"/>
      <c r="IQZ4" s="74"/>
      <c r="IRA4" s="74"/>
      <c r="IRB4" s="74"/>
      <c r="IRC4" s="74"/>
      <c r="IRD4" s="74"/>
      <c r="IRE4" s="74"/>
      <c r="IRF4" s="74"/>
      <c r="IRG4" s="74"/>
      <c r="IRH4" s="74"/>
      <c r="IRI4" s="74"/>
      <c r="IRJ4" s="74"/>
      <c r="IRK4" s="74"/>
      <c r="IRL4" s="74"/>
      <c r="IRM4" s="74"/>
      <c r="IRN4" s="74"/>
      <c r="IRO4" s="74"/>
      <c r="IRP4" s="74"/>
      <c r="IRQ4" s="74"/>
      <c r="IRR4" s="74"/>
      <c r="IRS4" s="74"/>
      <c r="IRT4" s="74"/>
      <c r="IRU4" s="74"/>
      <c r="IRV4" s="74"/>
      <c r="IRW4" s="74"/>
      <c r="IRX4" s="74"/>
      <c r="IRY4" s="74"/>
      <c r="IRZ4" s="74"/>
      <c r="ISA4" s="74"/>
      <c r="ISB4" s="74"/>
      <c r="ISC4" s="74"/>
      <c r="ISD4" s="74"/>
      <c r="ISE4" s="74"/>
      <c r="ISF4" s="74"/>
      <c r="ISG4" s="74"/>
      <c r="ISH4" s="74"/>
      <c r="ISI4" s="74"/>
      <c r="ISJ4" s="74"/>
      <c r="ISK4" s="74"/>
      <c r="ISL4" s="74"/>
      <c r="ISM4" s="74"/>
      <c r="ISN4" s="74"/>
      <c r="ISO4" s="74"/>
      <c r="ISP4" s="74"/>
      <c r="ISQ4" s="74"/>
      <c r="ISR4" s="74"/>
      <c r="ISS4" s="74"/>
      <c r="IST4" s="74"/>
      <c r="ISU4" s="74"/>
      <c r="ISV4" s="74"/>
      <c r="ISW4" s="74"/>
      <c r="ISX4" s="74"/>
      <c r="ISY4" s="74"/>
      <c r="ISZ4" s="74"/>
      <c r="ITA4" s="74"/>
      <c r="ITB4" s="74"/>
      <c r="ITC4" s="74"/>
      <c r="ITD4" s="74"/>
      <c r="ITE4" s="74"/>
      <c r="ITF4" s="74"/>
      <c r="ITG4" s="74"/>
      <c r="ITH4" s="74"/>
      <c r="ITI4" s="74"/>
      <c r="ITJ4" s="74"/>
      <c r="ITK4" s="74"/>
      <c r="ITL4" s="74"/>
      <c r="ITM4" s="74"/>
      <c r="ITN4" s="74"/>
      <c r="ITO4" s="74"/>
      <c r="ITP4" s="74"/>
      <c r="ITQ4" s="74"/>
      <c r="ITR4" s="74"/>
      <c r="ITS4" s="74"/>
      <c r="ITT4" s="74"/>
      <c r="ITU4" s="74"/>
      <c r="ITV4" s="74"/>
      <c r="ITW4" s="74"/>
      <c r="ITX4" s="74"/>
      <c r="ITY4" s="74"/>
      <c r="ITZ4" s="74"/>
      <c r="IUA4" s="74"/>
      <c r="IUB4" s="74"/>
      <c r="IUC4" s="74"/>
      <c r="IUD4" s="74"/>
      <c r="IUE4" s="74"/>
      <c r="IUF4" s="74"/>
      <c r="IUG4" s="74"/>
      <c r="IUH4" s="74"/>
      <c r="IUI4" s="74"/>
      <c r="IUJ4" s="74"/>
      <c r="IUK4" s="74"/>
      <c r="IUL4" s="74"/>
      <c r="IUM4" s="74"/>
      <c r="IUN4" s="74"/>
      <c r="IUO4" s="74"/>
      <c r="IUP4" s="74"/>
      <c r="IUQ4" s="74"/>
      <c r="IUR4" s="74"/>
      <c r="IUS4" s="74"/>
      <c r="IUT4" s="74"/>
      <c r="IUU4" s="74"/>
      <c r="IUV4" s="74"/>
      <c r="IUW4" s="74"/>
      <c r="IUX4" s="74"/>
      <c r="IUY4" s="74"/>
      <c r="IUZ4" s="74"/>
      <c r="IVA4" s="74"/>
      <c r="IVB4" s="74"/>
      <c r="IVC4" s="74"/>
      <c r="IVD4" s="74"/>
      <c r="IVE4" s="74"/>
      <c r="IVF4" s="74"/>
      <c r="IVG4" s="74"/>
      <c r="IVH4" s="74"/>
      <c r="IVI4" s="74"/>
      <c r="IVJ4" s="74"/>
      <c r="IVK4" s="74"/>
      <c r="IVL4" s="74"/>
      <c r="IVM4" s="74"/>
      <c r="IVN4" s="74"/>
      <c r="IVO4" s="74"/>
      <c r="IVP4" s="74"/>
      <c r="IVQ4" s="74"/>
      <c r="IVR4" s="74"/>
      <c r="IVS4" s="74"/>
      <c r="IVT4" s="74"/>
      <c r="IVU4" s="74"/>
      <c r="IVV4" s="74"/>
      <c r="IVW4" s="74"/>
      <c r="IVX4" s="74"/>
      <c r="IVY4" s="74"/>
      <c r="IVZ4" s="74"/>
      <c r="IWA4" s="74"/>
      <c r="IWB4" s="74"/>
      <c r="IWC4" s="74"/>
      <c r="IWD4" s="74"/>
      <c r="IWE4" s="74"/>
      <c r="IWF4" s="74"/>
      <c r="IWG4" s="74"/>
      <c r="IWH4" s="74"/>
      <c r="IWI4" s="74"/>
      <c r="IWJ4" s="74"/>
      <c r="IWK4" s="74"/>
      <c r="IWL4" s="74"/>
      <c r="IWM4" s="74"/>
      <c r="IWN4" s="74"/>
      <c r="IWO4" s="74"/>
      <c r="IWP4" s="74"/>
      <c r="IWQ4" s="74"/>
      <c r="IWR4" s="74"/>
      <c r="IWS4" s="74"/>
      <c r="IWT4" s="74"/>
      <c r="IWU4" s="74"/>
      <c r="IWV4" s="74"/>
      <c r="IWW4" s="74"/>
      <c r="IWX4" s="74"/>
      <c r="IWY4" s="74"/>
      <c r="IWZ4" s="74"/>
      <c r="IXA4" s="74"/>
      <c r="IXB4" s="74"/>
      <c r="IXC4" s="74"/>
      <c r="IXD4" s="74"/>
      <c r="IXE4" s="74"/>
      <c r="IXF4" s="74"/>
      <c r="IXG4" s="74"/>
      <c r="IXH4" s="74"/>
      <c r="IXI4" s="74"/>
      <c r="IXJ4" s="74"/>
      <c r="IXK4" s="74"/>
      <c r="IXL4" s="74"/>
      <c r="IXM4" s="74"/>
      <c r="IXN4" s="74"/>
      <c r="IXO4" s="74"/>
      <c r="IXP4" s="74"/>
      <c r="IXQ4" s="74"/>
      <c r="IXR4" s="74"/>
      <c r="IXS4" s="74"/>
      <c r="IXT4" s="74"/>
      <c r="IXU4" s="74"/>
      <c r="IXV4" s="74"/>
      <c r="IXW4" s="74"/>
      <c r="IXX4" s="74"/>
      <c r="IXY4" s="74"/>
      <c r="IXZ4" s="74"/>
      <c r="IYA4" s="74"/>
      <c r="IYB4" s="74"/>
      <c r="IYC4" s="74"/>
      <c r="IYD4" s="74"/>
      <c r="IYE4" s="74"/>
      <c r="IYF4" s="74"/>
      <c r="IYG4" s="74"/>
      <c r="IYH4" s="74"/>
      <c r="IYI4" s="74"/>
      <c r="IYJ4" s="74"/>
      <c r="IYK4" s="74"/>
      <c r="IYL4" s="74"/>
      <c r="IYM4" s="74"/>
      <c r="IYN4" s="74"/>
      <c r="IYO4" s="74"/>
      <c r="IYP4" s="74"/>
      <c r="IYQ4" s="74"/>
      <c r="IYR4" s="74"/>
      <c r="IYS4" s="74"/>
      <c r="IYT4" s="74"/>
      <c r="IYU4" s="74"/>
      <c r="IYV4" s="74"/>
      <c r="IYW4" s="74"/>
      <c r="IYX4" s="74"/>
      <c r="IYY4" s="74"/>
      <c r="IYZ4" s="74"/>
      <c r="IZA4" s="74"/>
      <c r="IZB4" s="74"/>
      <c r="IZC4" s="74"/>
      <c r="IZD4" s="74"/>
      <c r="IZE4" s="74"/>
      <c r="IZF4" s="74"/>
      <c r="IZG4" s="74"/>
      <c r="IZH4" s="74"/>
      <c r="IZI4" s="74"/>
      <c r="IZJ4" s="74"/>
      <c r="IZK4" s="74"/>
      <c r="IZL4" s="74"/>
      <c r="IZM4" s="74"/>
      <c r="IZN4" s="74"/>
      <c r="IZO4" s="74"/>
      <c r="IZP4" s="74"/>
      <c r="IZQ4" s="74"/>
      <c r="IZR4" s="74"/>
      <c r="IZS4" s="74"/>
      <c r="IZT4" s="74"/>
      <c r="IZU4" s="74"/>
      <c r="IZV4" s="74"/>
      <c r="IZW4" s="74"/>
      <c r="IZX4" s="74"/>
      <c r="IZY4" s="74"/>
      <c r="IZZ4" s="74"/>
      <c r="JAA4" s="74"/>
      <c r="JAB4" s="74"/>
      <c r="JAC4" s="74"/>
      <c r="JAD4" s="74"/>
      <c r="JAE4" s="74"/>
      <c r="JAF4" s="74"/>
      <c r="JAG4" s="74"/>
      <c r="JAH4" s="74"/>
      <c r="JAI4" s="74"/>
      <c r="JAJ4" s="74"/>
      <c r="JAK4" s="74"/>
      <c r="JAL4" s="74"/>
      <c r="JAM4" s="74"/>
      <c r="JAN4" s="74"/>
      <c r="JAO4" s="74"/>
      <c r="JAP4" s="74"/>
      <c r="JAQ4" s="74"/>
      <c r="JAR4" s="74"/>
      <c r="JAS4" s="74"/>
      <c r="JAT4" s="74"/>
      <c r="JAU4" s="74"/>
      <c r="JAV4" s="74"/>
      <c r="JAW4" s="74"/>
      <c r="JAX4" s="74"/>
      <c r="JAY4" s="74"/>
      <c r="JAZ4" s="74"/>
      <c r="JBA4" s="74"/>
      <c r="JBB4" s="74"/>
      <c r="JBC4" s="74"/>
      <c r="JBD4" s="74"/>
      <c r="JBE4" s="74"/>
      <c r="JBF4" s="74"/>
      <c r="JBG4" s="74"/>
      <c r="JBH4" s="74"/>
      <c r="JBI4" s="74"/>
      <c r="JBJ4" s="74"/>
      <c r="JBK4" s="74"/>
      <c r="JBL4" s="74"/>
      <c r="JBM4" s="74"/>
      <c r="JBN4" s="74"/>
      <c r="JBO4" s="74"/>
      <c r="JBP4" s="74"/>
      <c r="JBQ4" s="74"/>
      <c r="JBR4" s="74"/>
      <c r="JBS4" s="74"/>
      <c r="JBT4" s="74"/>
      <c r="JBU4" s="74"/>
      <c r="JBV4" s="74"/>
      <c r="JBW4" s="74"/>
      <c r="JBX4" s="74"/>
      <c r="JBY4" s="74"/>
      <c r="JBZ4" s="74"/>
      <c r="JCA4" s="74"/>
      <c r="JCB4" s="74"/>
      <c r="JCC4" s="74"/>
      <c r="JCD4" s="74"/>
      <c r="JCE4" s="74"/>
      <c r="JCF4" s="74"/>
      <c r="JCG4" s="74"/>
      <c r="JCH4" s="74"/>
      <c r="JCI4" s="74"/>
      <c r="JCJ4" s="74"/>
      <c r="JCK4" s="74"/>
      <c r="JCL4" s="74"/>
      <c r="JCM4" s="74"/>
      <c r="JCN4" s="74"/>
      <c r="JCO4" s="74"/>
      <c r="JCP4" s="74"/>
      <c r="JCQ4" s="74"/>
      <c r="JCR4" s="74"/>
      <c r="JCS4" s="74"/>
      <c r="JCT4" s="74"/>
      <c r="JCU4" s="74"/>
      <c r="JCV4" s="74"/>
      <c r="JCW4" s="74"/>
      <c r="JCX4" s="74"/>
      <c r="JCY4" s="74"/>
      <c r="JCZ4" s="74"/>
      <c r="JDA4" s="74"/>
      <c r="JDB4" s="74"/>
      <c r="JDC4" s="74"/>
      <c r="JDD4" s="74"/>
      <c r="JDE4" s="74"/>
      <c r="JDF4" s="74"/>
      <c r="JDG4" s="74"/>
      <c r="JDH4" s="74"/>
      <c r="JDI4" s="74"/>
      <c r="JDJ4" s="74"/>
      <c r="JDK4" s="74"/>
      <c r="JDL4" s="74"/>
      <c r="JDM4" s="74"/>
      <c r="JDN4" s="74"/>
      <c r="JDO4" s="74"/>
      <c r="JDP4" s="74"/>
      <c r="JDQ4" s="74"/>
      <c r="JDR4" s="74"/>
      <c r="JDS4" s="74"/>
      <c r="JDT4" s="74"/>
      <c r="JDU4" s="74"/>
      <c r="JDV4" s="74"/>
      <c r="JDW4" s="74"/>
      <c r="JDX4" s="74"/>
      <c r="JDY4" s="74"/>
      <c r="JDZ4" s="74"/>
      <c r="JEA4" s="74"/>
      <c r="JEB4" s="74"/>
      <c r="JEC4" s="74"/>
      <c r="JED4" s="74"/>
      <c r="JEE4" s="74"/>
      <c r="JEF4" s="74"/>
      <c r="JEG4" s="74"/>
      <c r="JEH4" s="74"/>
      <c r="JEI4" s="74"/>
      <c r="JEJ4" s="74"/>
      <c r="JEK4" s="74"/>
      <c r="JEL4" s="74"/>
      <c r="JEM4" s="74"/>
      <c r="JEN4" s="74"/>
      <c r="JEO4" s="74"/>
      <c r="JEP4" s="74"/>
      <c r="JEQ4" s="74"/>
      <c r="JER4" s="74"/>
      <c r="JES4" s="74"/>
      <c r="JET4" s="74"/>
      <c r="JEU4" s="74"/>
      <c r="JEV4" s="74"/>
      <c r="JEW4" s="74"/>
      <c r="JEX4" s="74"/>
      <c r="JEY4" s="74"/>
      <c r="JEZ4" s="74"/>
      <c r="JFA4" s="74"/>
      <c r="JFB4" s="74"/>
      <c r="JFC4" s="74"/>
      <c r="JFD4" s="74"/>
      <c r="JFE4" s="74"/>
      <c r="JFF4" s="74"/>
      <c r="JFG4" s="74"/>
      <c r="JFH4" s="74"/>
      <c r="JFI4" s="74"/>
      <c r="JFJ4" s="74"/>
      <c r="JFK4" s="74"/>
      <c r="JFL4" s="74"/>
      <c r="JFM4" s="74"/>
      <c r="JFN4" s="74"/>
      <c r="JFO4" s="74"/>
      <c r="JFP4" s="74"/>
      <c r="JFQ4" s="74"/>
      <c r="JFR4" s="74"/>
      <c r="JFS4" s="74"/>
      <c r="JFT4" s="74"/>
      <c r="JFU4" s="74"/>
      <c r="JFV4" s="74"/>
      <c r="JFW4" s="74"/>
      <c r="JFX4" s="74"/>
      <c r="JFY4" s="74"/>
      <c r="JFZ4" s="74"/>
      <c r="JGA4" s="74"/>
      <c r="JGB4" s="74"/>
      <c r="JGC4" s="74"/>
      <c r="JGD4" s="74"/>
      <c r="JGE4" s="74"/>
      <c r="JGF4" s="74"/>
      <c r="JGG4" s="74"/>
      <c r="JGH4" s="74"/>
      <c r="JGI4" s="74"/>
      <c r="JGJ4" s="74"/>
      <c r="JGK4" s="74"/>
      <c r="JGL4" s="74"/>
      <c r="JGM4" s="74"/>
      <c r="JGN4" s="74"/>
      <c r="JGO4" s="74"/>
      <c r="JGP4" s="74"/>
      <c r="JGQ4" s="74"/>
      <c r="JGR4" s="74"/>
      <c r="JGS4" s="74"/>
      <c r="JGT4" s="74"/>
      <c r="JGU4" s="74"/>
      <c r="JGV4" s="74"/>
      <c r="JGW4" s="74"/>
      <c r="JGX4" s="74"/>
      <c r="JGY4" s="74"/>
      <c r="JGZ4" s="74"/>
      <c r="JHA4" s="74"/>
      <c r="JHB4" s="74"/>
      <c r="JHC4" s="74"/>
      <c r="JHD4" s="74"/>
      <c r="JHE4" s="74"/>
      <c r="JHF4" s="74"/>
      <c r="JHG4" s="74"/>
      <c r="JHH4" s="74"/>
      <c r="JHI4" s="74"/>
      <c r="JHJ4" s="74"/>
      <c r="JHK4" s="74"/>
      <c r="JHL4" s="74"/>
      <c r="JHM4" s="74"/>
      <c r="JHN4" s="74"/>
      <c r="JHO4" s="74"/>
      <c r="JHP4" s="74"/>
      <c r="JHQ4" s="74"/>
      <c r="JHR4" s="74"/>
      <c r="JHS4" s="74"/>
      <c r="JHT4" s="74"/>
      <c r="JHU4" s="74"/>
      <c r="JHV4" s="74"/>
      <c r="JHW4" s="74"/>
      <c r="JHX4" s="74"/>
      <c r="JHY4" s="74"/>
      <c r="JHZ4" s="74"/>
      <c r="JIA4" s="74"/>
      <c r="JIB4" s="74"/>
      <c r="JIC4" s="74"/>
      <c r="JID4" s="74"/>
      <c r="JIE4" s="74"/>
      <c r="JIF4" s="74"/>
      <c r="JIG4" s="74"/>
      <c r="JIH4" s="74"/>
      <c r="JII4" s="74"/>
      <c r="JIJ4" s="74"/>
      <c r="JIK4" s="74"/>
      <c r="JIL4" s="74"/>
      <c r="JIM4" s="74"/>
      <c r="JIN4" s="74"/>
      <c r="JIO4" s="74"/>
      <c r="JIP4" s="74"/>
      <c r="JIQ4" s="74"/>
      <c r="JIR4" s="74"/>
      <c r="JIS4" s="74"/>
      <c r="JIT4" s="74"/>
      <c r="JIU4" s="74"/>
      <c r="JIV4" s="74"/>
      <c r="JIW4" s="74"/>
      <c r="JIX4" s="74"/>
      <c r="JIY4" s="74"/>
      <c r="JIZ4" s="74"/>
      <c r="JJA4" s="74"/>
      <c r="JJB4" s="74"/>
      <c r="JJC4" s="74"/>
      <c r="JJD4" s="74"/>
      <c r="JJE4" s="74"/>
      <c r="JJF4" s="74"/>
      <c r="JJG4" s="74"/>
      <c r="JJH4" s="74"/>
      <c r="JJI4" s="74"/>
      <c r="JJJ4" s="74"/>
      <c r="JJK4" s="74"/>
      <c r="JJL4" s="74"/>
      <c r="JJM4" s="74"/>
      <c r="JJN4" s="74"/>
      <c r="JJO4" s="74"/>
      <c r="JJP4" s="74"/>
      <c r="JJQ4" s="74"/>
      <c r="JJR4" s="74"/>
      <c r="JJS4" s="74"/>
      <c r="JJT4" s="74"/>
      <c r="JJU4" s="74"/>
      <c r="JJV4" s="74"/>
      <c r="JJW4" s="74"/>
      <c r="JJX4" s="74"/>
      <c r="JJY4" s="74"/>
      <c r="JJZ4" s="74"/>
      <c r="JKA4" s="74"/>
      <c r="JKB4" s="74"/>
      <c r="JKC4" s="74"/>
      <c r="JKD4" s="74"/>
      <c r="JKE4" s="74"/>
      <c r="JKF4" s="74"/>
      <c r="JKG4" s="74"/>
      <c r="JKH4" s="74"/>
      <c r="JKI4" s="74"/>
      <c r="JKJ4" s="74"/>
      <c r="JKK4" s="74"/>
      <c r="JKL4" s="74"/>
      <c r="JKM4" s="74"/>
      <c r="JKN4" s="74"/>
      <c r="JKO4" s="74"/>
      <c r="JKP4" s="74"/>
      <c r="JKQ4" s="74"/>
      <c r="JKR4" s="74"/>
      <c r="JKS4" s="74"/>
      <c r="JKT4" s="74"/>
      <c r="JKU4" s="74"/>
      <c r="JKV4" s="74"/>
      <c r="JKW4" s="74"/>
      <c r="JKX4" s="74"/>
      <c r="JKY4" s="74"/>
      <c r="JKZ4" s="74"/>
      <c r="JLA4" s="74"/>
      <c r="JLB4" s="74"/>
      <c r="JLC4" s="74"/>
      <c r="JLD4" s="74"/>
      <c r="JLE4" s="74"/>
      <c r="JLF4" s="74"/>
      <c r="JLG4" s="74"/>
      <c r="JLH4" s="74"/>
      <c r="JLI4" s="74"/>
      <c r="JLJ4" s="74"/>
      <c r="JLK4" s="74"/>
      <c r="JLL4" s="74"/>
      <c r="JLM4" s="74"/>
      <c r="JLN4" s="74"/>
      <c r="JLO4" s="74"/>
      <c r="JLP4" s="74"/>
      <c r="JLQ4" s="74"/>
      <c r="JLR4" s="74"/>
      <c r="JLS4" s="74"/>
      <c r="JLT4" s="74"/>
      <c r="JLU4" s="74"/>
      <c r="JLV4" s="74"/>
      <c r="JLW4" s="74"/>
      <c r="JLX4" s="74"/>
      <c r="JLY4" s="74"/>
      <c r="JLZ4" s="74"/>
      <c r="JMA4" s="74"/>
      <c r="JMB4" s="74"/>
      <c r="JMC4" s="74"/>
      <c r="JMD4" s="74"/>
      <c r="JME4" s="74"/>
      <c r="JMF4" s="74"/>
      <c r="JMG4" s="74"/>
      <c r="JMH4" s="74"/>
      <c r="JMI4" s="74"/>
      <c r="JMJ4" s="74"/>
      <c r="JMK4" s="74"/>
      <c r="JML4" s="74"/>
      <c r="JMM4" s="74"/>
      <c r="JMN4" s="74"/>
      <c r="JMO4" s="74"/>
      <c r="JMP4" s="74"/>
      <c r="JMQ4" s="74"/>
      <c r="JMR4" s="74"/>
      <c r="JMS4" s="74"/>
      <c r="JMT4" s="74"/>
      <c r="JMU4" s="74"/>
      <c r="JMV4" s="74"/>
      <c r="JMW4" s="74"/>
      <c r="JMX4" s="74"/>
      <c r="JMY4" s="74"/>
      <c r="JMZ4" s="74"/>
      <c r="JNA4" s="74"/>
      <c r="JNB4" s="74"/>
      <c r="JNC4" s="74"/>
      <c r="JND4" s="74"/>
      <c r="JNE4" s="74"/>
      <c r="JNF4" s="74"/>
      <c r="JNG4" s="74"/>
      <c r="JNH4" s="74"/>
      <c r="JNI4" s="74"/>
      <c r="JNJ4" s="74"/>
      <c r="JNK4" s="74"/>
      <c r="JNL4" s="74"/>
      <c r="JNM4" s="74"/>
      <c r="JNN4" s="74"/>
      <c r="JNO4" s="74"/>
      <c r="JNP4" s="74"/>
      <c r="JNQ4" s="74"/>
      <c r="JNR4" s="74"/>
      <c r="JNS4" s="74"/>
      <c r="JNT4" s="74"/>
      <c r="JNU4" s="74"/>
      <c r="JNV4" s="74"/>
      <c r="JNW4" s="74"/>
      <c r="JNX4" s="74"/>
      <c r="JNY4" s="74"/>
      <c r="JNZ4" s="74"/>
      <c r="JOA4" s="74"/>
      <c r="JOB4" s="74"/>
      <c r="JOC4" s="74"/>
      <c r="JOD4" s="74"/>
      <c r="JOE4" s="74"/>
      <c r="JOF4" s="74"/>
      <c r="JOG4" s="74"/>
      <c r="JOH4" s="74"/>
      <c r="JOI4" s="74"/>
      <c r="JOJ4" s="74"/>
      <c r="JOK4" s="74"/>
      <c r="JOL4" s="74"/>
      <c r="JOM4" s="74"/>
      <c r="JON4" s="74"/>
      <c r="JOO4" s="74"/>
      <c r="JOP4" s="74"/>
      <c r="JOQ4" s="74"/>
      <c r="JOR4" s="74"/>
      <c r="JOS4" s="74"/>
      <c r="JOT4" s="74"/>
      <c r="JOU4" s="74"/>
      <c r="JOV4" s="74"/>
      <c r="JOW4" s="74"/>
      <c r="JOX4" s="74"/>
      <c r="JOY4" s="74"/>
      <c r="JOZ4" s="74"/>
      <c r="JPA4" s="74"/>
      <c r="JPB4" s="74"/>
      <c r="JPC4" s="74"/>
      <c r="JPD4" s="74"/>
      <c r="JPE4" s="74"/>
      <c r="JPF4" s="74"/>
      <c r="JPG4" s="74"/>
      <c r="JPH4" s="74"/>
      <c r="JPI4" s="74"/>
      <c r="JPJ4" s="74"/>
      <c r="JPK4" s="74"/>
      <c r="JPL4" s="74"/>
      <c r="JPM4" s="74"/>
      <c r="JPN4" s="74"/>
      <c r="JPO4" s="74"/>
      <c r="JPP4" s="74"/>
      <c r="JPQ4" s="74"/>
      <c r="JPR4" s="74"/>
      <c r="JPS4" s="74"/>
      <c r="JPT4" s="74"/>
      <c r="JPU4" s="74"/>
      <c r="JPV4" s="74"/>
      <c r="JPW4" s="74"/>
      <c r="JPX4" s="74"/>
      <c r="JPY4" s="74"/>
      <c r="JPZ4" s="74"/>
      <c r="JQA4" s="74"/>
      <c r="JQB4" s="74"/>
      <c r="JQC4" s="74"/>
      <c r="JQD4" s="74"/>
      <c r="JQE4" s="74"/>
      <c r="JQF4" s="74"/>
      <c r="JQG4" s="74"/>
      <c r="JQH4" s="74"/>
      <c r="JQI4" s="74"/>
      <c r="JQJ4" s="74"/>
      <c r="JQK4" s="74"/>
      <c r="JQL4" s="74"/>
      <c r="JQM4" s="74"/>
      <c r="JQN4" s="74"/>
      <c r="JQO4" s="74"/>
      <c r="JQP4" s="74"/>
      <c r="JQQ4" s="74"/>
      <c r="JQR4" s="74"/>
      <c r="JQS4" s="74"/>
      <c r="JQT4" s="74"/>
      <c r="JQU4" s="74"/>
      <c r="JQV4" s="74"/>
      <c r="JQW4" s="74"/>
      <c r="JQX4" s="74"/>
      <c r="JQY4" s="74"/>
      <c r="JQZ4" s="74"/>
      <c r="JRA4" s="74"/>
      <c r="JRB4" s="74"/>
      <c r="JRC4" s="74"/>
      <c r="JRD4" s="74"/>
      <c r="JRE4" s="74"/>
      <c r="JRF4" s="74"/>
      <c r="JRG4" s="74"/>
      <c r="JRH4" s="74"/>
      <c r="JRI4" s="74"/>
      <c r="JRJ4" s="74"/>
      <c r="JRK4" s="74"/>
      <c r="JRL4" s="74"/>
      <c r="JRM4" s="74"/>
      <c r="JRN4" s="74"/>
      <c r="JRO4" s="74"/>
      <c r="JRP4" s="74"/>
      <c r="JRQ4" s="74"/>
      <c r="JRR4" s="74"/>
      <c r="JRS4" s="74"/>
      <c r="JRT4" s="74"/>
      <c r="JRU4" s="74"/>
      <c r="JRV4" s="74"/>
      <c r="JRW4" s="74"/>
      <c r="JRX4" s="74"/>
      <c r="JRY4" s="74"/>
      <c r="JRZ4" s="74"/>
      <c r="JSA4" s="74"/>
      <c r="JSB4" s="74"/>
      <c r="JSC4" s="74"/>
      <c r="JSD4" s="74"/>
      <c r="JSE4" s="74"/>
      <c r="JSF4" s="74"/>
      <c r="JSG4" s="74"/>
      <c r="JSH4" s="74"/>
      <c r="JSI4" s="74"/>
      <c r="JSJ4" s="74"/>
      <c r="JSK4" s="74"/>
      <c r="JSL4" s="74"/>
      <c r="JSM4" s="74"/>
      <c r="JSN4" s="74"/>
      <c r="JSO4" s="74"/>
      <c r="JSP4" s="74"/>
      <c r="JSQ4" s="74"/>
      <c r="JSR4" s="74"/>
      <c r="JSS4" s="74"/>
      <c r="JST4" s="74"/>
      <c r="JSU4" s="74"/>
      <c r="JSV4" s="74"/>
      <c r="JSW4" s="74"/>
      <c r="JSX4" s="74"/>
      <c r="JSY4" s="74"/>
      <c r="JSZ4" s="74"/>
      <c r="JTA4" s="74"/>
      <c r="JTB4" s="74"/>
      <c r="JTC4" s="74"/>
      <c r="JTD4" s="74"/>
      <c r="JTE4" s="74"/>
      <c r="JTF4" s="74"/>
      <c r="JTG4" s="74"/>
      <c r="JTH4" s="74"/>
      <c r="JTI4" s="74"/>
      <c r="JTJ4" s="74"/>
      <c r="JTK4" s="74"/>
      <c r="JTL4" s="74"/>
      <c r="JTM4" s="74"/>
      <c r="JTN4" s="74"/>
      <c r="JTO4" s="74"/>
      <c r="JTP4" s="74"/>
      <c r="JTQ4" s="74"/>
      <c r="JTR4" s="74"/>
      <c r="JTS4" s="74"/>
      <c r="JTT4" s="74"/>
      <c r="JTU4" s="74"/>
      <c r="JTV4" s="74"/>
      <c r="JTW4" s="74"/>
      <c r="JTX4" s="74"/>
      <c r="JTY4" s="74"/>
      <c r="JTZ4" s="74"/>
      <c r="JUA4" s="74"/>
      <c r="JUB4" s="74"/>
      <c r="JUC4" s="74"/>
      <c r="JUD4" s="74"/>
      <c r="JUE4" s="74"/>
      <c r="JUF4" s="74"/>
      <c r="JUG4" s="74"/>
      <c r="JUH4" s="74"/>
      <c r="JUI4" s="74"/>
      <c r="JUJ4" s="74"/>
      <c r="JUK4" s="74"/>
      <c r="JUL4" s="74"/>
      <c r="JUM4" s="74"/>
      <c r="JUN4" s="74"/>
      <c r="JUO4" s="74"/>
      <c r="JUP4" s="74"/>
      <c r="JUQ4" s="74"/>
      <c r="JUR4" s="74"/>
      <c r="JUS4" s="74"/>
      <c r="JUT4" s="74"/>
      <c r="JUU4" s="74"/>
      <c r="JUV4" s="74"/>
      <c r="JUW4" s="74"/>
      <c r="JUX4" s="74"/>
      <c r="JUY4" s="74"/>
      <c r="JUZ4" s="74"/>
      <c r="JVA4" s="74"/>
      <c r="JVB4" s="74"/>
      <c r="JVC4" s="74"/>
      <c r="JVD4" s="74"/>
      <c r="JVE4" s="74"/>
      <c r="JVF4" s="74"/>
      <c r="JVG4" s="74"/>
      <c r="JVH4" s="74"/>
      <c r="JVI4" s="74"/>
      <c r="JVJ4" s="74"/>
      <c r="JVK4" s="74"/>
      <c r="JVL4" s="74"/>
      <c r="JVM4" s="74"/>
      <c r="JVN4" s="74"/>
      <c r="JVO4" s="74"/>
      <c r="JVP4" s="74"/>
      <c r="JVQ4" s="74"/>
      <c r="JVR4" s="74"/>
      <c r="JVS4" s="74"/>
      <c r="JVT4" s="74"/>
      <c r="JVU4" s="74"/>
      <c r="JVV4" s="74"/>
      <c r="JVW4" s="74"/>
      <c r="JVX4" s="74"/>
      <c r="JVY4" s="74"/>
      <c r="JVZ4" s="74"/>
      <c r="JWA4" s="74"/>
      <c r="JWB4" s="74"/>
      <c r="JWC4" s="74"/>
      <c r="JWD4" s="74"/>
      <c r="JWE4" s="74"/>
      <c r="JWF4" s="74"/>
      <c r="JWG4" s="74"/>
      <c r="JWH4" s="74"/>
      <c r="JWI4" s="74"/>
      <c r="JWJ4" s="74"/>
      <c r="JWK4" s="74"/>
      <c r="JWL4" s="74"/>
      <c r="JWM4" s="74"/>
      <c r="JWN4" s="74"/>
      <c r="JWO4" s="74"/>
      <c r="JWP4" s="74"/>
      <c r="JWQ4" s="74"/>
      <c r="JWR4" s="74"/>
      <c r="JWS4" s="74"/>
      <c r="JWT4" s="74"/>
      <c r="JWU4" s="74"/>
      <c r="JWV4" s="74"/>
      <c r="JWW4" s="74"/>
      <c r="JWX4" s="74"/>
      <c r="JWY4" s="74"/>
      <c r="JWZ4" s="74"/>
      <c r="JXA4" s="74"/>
      <c r="JXB4" s="74"/>
      <c r="JXC4" s="74"/>
      <c r="JXD4" s="74"/>
      <c r="JXE4" s="74"/>
      <c r="JXF4" s="74"/>
      <c r="JXG4" s="74"/>
      <c r="JXH4" s="74"/>
      <c r="JXI4" s="74"/>
      <c r="JXJ4" s="74"/>
      <c r="JXK4" s="74"/>
      <c r="JXL4" s="74"/>
      <c r="JXM4" s="74"/>
      <c r="JXN4" s="74"/>
      <c r="JXO4" s="74"/>
      <c r="JXP4" s="74"/>
      <c r="JXQ4" s="74"/>
      <c r="JXR4" s="74"/>
      <c r="JXS4" s="74"/>
      <c r="JXT4" s="74"/>
      <c r="JXU4" s="74"/>
      <c r="JXV4" s="74"/>
      <c r="JXW4" s="74"/>
      <c r="JXX4" s="74"/>
      <c r="JXY4" s="74"/>
      <c r="JXZ4" s="74"/>
      <c r="JYA4" s="74"/>
      <c r="JYB4" s="74"/>
      <c r="JYC4" s="74"/>
      <c r="JYD4" s="74"/>
      <c r="JYE4" s="74"/>
      <c r="JYF4" s="74"/>
      <c r="JYG4" s="74"/>
      <c r="JYH4" s="74"/>
      <c r="JYI4" s="74"/>
      <c r="JYJ4" s="74"/>
      <c r="JYK4" s="74"/>
      <c r="JYL4" s="74"/>
      <c r="JYM4" s="74"/>
      <c r="JYN4" s="74"/>
      <c r="JYO4" s="74"/>
      <c r="JYP4" s="74"/>
      <c r="JYQ4" s="74"/>
      <c r="JYR4" s="74"/>
      <c r="JYS4" s="74"/>
      <c r="JYT4" s="74"/>
      <c r="JYU4" s="74"/>
      <c r="JYV4" s="74"/>
      <c r="JYW4" s="74"/>
      <c r="JYX4" s="74"/>
      <c r="JYY4" s="74"/>
      <c r="JYZ4" s="74"/>
      <c r="JZA4" s="74"/>
      <c r="JZB4" s="74"/>
      <c r="JZC4" s="74"/>
      <c r="JZD4" s="74"/>
      <c r="JZE4" s="74"/>
      <c r="JZF4" s="74"/>
      <c r="JZG4" s="74"/>
      <c r="JZH4" s="74"/>
      <c r="JZI4" s="74"/>
      <c r="JZJ4" s="74"/>
      <c r="JZK4" s="74"/>
      <c r="JZL4" s="74"/>
      <c r="JZM4" s="74"/>
      <c r="JZN4" s="74"/>
      <c r="JZO4" s="74"/>
      <c r="JZP4" s="74"/>
      <c r="JZQ4" s="74"/>
      <c r="JZR4" s="74"/>
      <c r="JZS4" s="74"/>
      <c r="JZT4" s="74"/>
      <c r="JZU4" s="74"/>
      <c r="JZV4" s="74"/>
      <c r="JZW4" s="74"/>
      <c r="JZX4" s="74"/>
      <c r="JZY4" s="74"/>
      <c r="JZZ4" s="74"/>
      <c r="KAA4" s="74"/>
      <c r="KAB4" s="74"/>
      <c r="KAC4" s="74"/>
      <c r="KAD4" s="74"/>
      <c r="KAE4" s="74"/>
      <c r="KAF4" s="74"/>
      <c r="KAG4" s="74"/>
      <c r="KAH4" s="74"/>
      <c r="KAI4" s="74"/>
      <c r="KAJ4" s="74"/>
      <c r="KAK4" s="74"/>
      <c r="KAL4" s="74"/>
      <c r="KAM4" s="74"/>
      <c r="KAN4" s="74"/>
      <c r="KAO4" s="74"/>
      <c r="KAP4" s="74"/>
      <c r="KAQ4" s="74"/>
      <c r="KAR4" s="74"/>
      <c r="KAS4" s="74"/>
      <c r="KAT4" s="74"/>
      <c r="KAU4" s="74"/>
      <c r="KAV4" s="74"/>
      <c r="KAW4" s="74"/>
      <c r="KAX4" s="74"/>
      <c r="KAY4" s="74"/>
      <c r="KAZ4" s="74"/>
      <c r="KBA4" s="74"/>
      <c r="KBB4" s="74"/>
      <c r="KBC4" s="74"/>
      <c r="KBD4" s="74"/>
      <c r="KBE4" s="74"/>
      <c r="KBF4" s="74"/>
      <c r="KBG4" s="74"/>
      <c r="KBH4" s="74"/>
      <c r="KBI4" s="74"/>
      <c r="KBJ4" s="74"/>
      <c r="KBK4" s="74"/>
      <c r="KBL4" s="74"/>
      <c r="KBM4" s="74"/>
      <c r="KBN4" s="74"/>
      <c r="KBO4" s="74"/>
      <c r="KBP4" s="74"/>
      <c r="KBQ4" s="74"/>
      <c r="KBR4" s="74"/>
      <c r="KBS4" s="74"/>
      <c r="KBT4" s="74"/>
      <c r="KBU4" s="74"/>
      <c r="KBV4" s="74"/>
      <c r="KBW4" s="74"/>
      <c r="KBX4" s="74"/>
      <c r="KBY4" s="74"/>
      <c r="KBZ4" s="74"/>
      <c r="KCA4" s="74"/>
      <c r="KCB4" s="74"/>
      <c r="KCC4" s="74"/>
      <c r="KCD4" s="74"/>
      <c r="KCE4" s="74"/>
      <c r="KCF4" s="74"/>
      <c r="KCG4" s="74"/>
      <c r="KCH4" s="74"/>
      <c r="KCI4" s="74"/>
      <c r="KCJ4" s="74"/>
      <c r="KCK4" s="74"/>
      <c r="KCL4" s="74"/>
      <c r="KCM4" s="74"/>
      <c r="KCN4" s="74"/>
      <c r="KCO4" s="74"/>
      <c r="KCP4" s="74"/>
      <c r="KCQ4" s="74"/>
      <c r="KCR4" s="74"/>
      <c r="KCS4" s="74"/>
      <c r="KCT4" s="74"/>
      <c r="KCU4" s="74"/>
      <c r="KCV4" s="74"/>
      <c r="KCW4" s="74"/>
      <c r="KCX4" s="74"/>
      <c r="KCY4" s="74"/>
      <c r="KCZ4" s="74"/>
      <c r="KDA4" s="74"/>
      <c r="KDB4" s="74"/>
      <c r="KDC4" s="74"/>
      <c r="KDD4" s="74"/>
      <c r="KDE4" s="74"/>
      <c r="KDF4" s="74"/>
      <c r="KDG4" s="74"/>
      <c r="KDH4" s="74"/>
      <c r="KDI4" s="74"/>
      <c r="KDJ4" s="74"/>
      <c r="KDK4" s="74"/>
      <c r="KDL4" s="74"/>
      <c r="KDM4" s="74"/>
      <c r="KDN4" s="74"/>
      <c r="KDO4" s="74"/>
      <c r="KDP4" s="74"/>
      <c r="KDQ4" s="74"/>
      <c r="KDR4" s="74"/>
      <c r="KDS4" s="74"/>
      <c r="KDT4" s="74"/>
      <c r="KDU4" s="74"/>
      <c r="KDV4" s="74"/>
      <c r="KDW4" s="74"/>
      <c r="KDX4" s="74"/>
      <c r="KDY4" s="74"/>
      <c r="KDZ4" s="74"/>
      <c r="KEA4" s="74"/>
      <c r="KEB4" s="74"/>
      <c r="KEC4" s="74"/>
      <c r="KED4" s="74"/>
      <c r="KEE4" s="74"/>
      <c r="KEF4" s="74"/>
      <c r="KEG4" s="74"/>
      <c r="KEH4" s="74"/>
      <c r="KEI4" s="74"/>
      <c r="KEJ4" s="74"/>
      <c r="KEK4" s="74"/>
      <c r="KEL4" s="74"/>
      <c r="KEM4" s="74"/>
      <c r="KEN4" s="74"/>
      <c r="KEO4" s="74"/>
      <c r="KEP4" s="74"/>
      <c r="KEQ4" s="74"/>
      <c r="KER4" s="74"/>
      <c r="KES4" s="74"/>
      <c r="KET4" s="74"/>
      <c r="KEU4" s="74"/>
      <c r="KEV4" s="74"/>
      <c r="KEW4" s="74"/>
      <c r="KEX4" s="74"/>
      <c r="KEY4" s="74"/>
      <c r="KEZ4" s="74"/>
      <c r="KFA4" s="74"/>
      <c r="KFB4" s="74"/>
      <c r="KFC4" s="74"/>
      <c r="KFD4" s="74"/>
      <c r="KFE4" s="74"/>
      <c r="KFF4" s="74"/>
      <c r="KFG4" s="74"/>
      <c r="KFH4" s="74"/>
      <c r="KFI4" s="74"/>
      <c r="KFJ4" s="74"/>
      <c r="KFK4" s="74"/>
      <c r="KFL4" s="74"/>
      <c r="KFM4" s="74"/>
      <c r="KFN4" s="74"/>
      <c r="KFO4" s="74"/>
      <c r="KFP4" s="74"/>
      <c r="KFQ4" s="74"/>
      <c r="KFR4" s="74"/>
      <c r="KFS4" s="74"/>
      <c r="KFT4" s="74"/>
      <c r="KFU4" s="74"/>
      <c r="KFV4" s="74"/>
      <c r="KFW4" s="74"/>
      <c r="KFX4" s="74"/>
      <c r="KFY4" s="74"/>
      <c r="KFZ4" s="74"/>
      <c r="KGA4" s="74"/>
      <c r="KGB4" s="74"/>
      <c r="KGC4" s="74"/>
      <c r="KGD4" s="74"/>
      <c r="KGE4" s="74"/>
      <c r="KGF4" s="74"/>
      <c r="KGG4" s="74"/>
      <c r="KGH4" s="74"/>
      <c r="KGI4" s="74"/>
      <c r="KGJ4" s="74"/>
      <c r="KGK4" s="74"/>
      <c r="KGL4" s="74"/>
      <c r="KGM4" s="74"/>
      <c r="KGN4" s="74"/>
      <c r="KGO4" s="74"/>
      <c r="KGP4" s="74"/>
      <c r="KGQ4" s="74"/>
      <c r="KGR4" s="74"/>
      <c r="KGS4" s="74"/>
      <c r="KGT4" s="74"/>
      <c r="KGU4" s="74"/>
      <c r="KGV4" s="74"/>
      <c r="KGW4" s="74"/>
      <c r="KGX4" s="74"/>
      <c r="KGY4" s="74"/>
      <c r="KGZ4" s="74"/>
      <c r="KHA4" s="74"/>
      <c r="KHB4" s="74"/>
      <c r="KHC4" s="74"/>
      <c r="KHD4" s="74"/>
      <c r="KHE4" s="74"/>
      <c r="KHF4" s="74"/>
      <c r="KHG4" s="74"/>
      <c r="KHH4" s="74"/>
      <c r="KHI4" s="74"/>
      <c r="KHJ4" s="74"/>
      <c r="KHK4" s="74"/>
      <c r="KHL4" s="74"/>
      <c r="KHM4" s="74"/>
      <c r="KHN4" s="74"/>
      <c r="KHO4" s="74"/>
      <c r="KHP4" s="74"/>
      <c r="KHQ4" s="74"/>
      <c r="KHR4" s="74"/>
      <c r="KHS4" s="74"/>
      <c r="KHT4" s="74"/>
      <c r="KHU4" s="74"/>
      <c r="KHV4" s="74"/>
      <c r="KHW4" s="74"/>
      <c r="KHX4" s="74"/>
      <c r="KHY4" s="74"/>
      <c r="KHZ4" s="74"/>
      <c r="KIA4" s="74"/>
      <c r="KIB4" s="74"/>
      <c r="KIC4" s="74"/>
      <c r="KID4" s="74"/>
      <c r="KIE4" s="74"/>
      <c r="KIF4" s="74"/>
      <c r="KIG4" s="74"/>
      <c r="KIH4" s="74"/>
      <c r="KII4" s="74"/>
      <c r="KIJ4" s="74"/>
      <c r="KIK4" s="74"/>
      <c r="KIL4" s="74"/>
      <c r="KIM4" s="74"/>
      <c r="KIN4" s="74"/>
      <c r="KIO4" s="74"/>
      <c r="KIP4" s="74"/>
      <c r="KIQ4" s="74"/>
      <c r="KIR4" s="74"/>
      <c r="KIS4" s="74"/>
      <c r="KIT4" s="74"/>
      <c r="KIU4" s="74"/>
      <c r="KIV4" s="74"/>
      <c r="KIW4" s="74"/>
      <c r="KIX4" s="74"/>
      <c r="KIY4" s="74"/>
      <c r="KIZ4" s="74"/>
      <c r="KJA4" s="74"/>
      <c r="KJB4" s="74"/>
      <c r="KJC4" s="74"/>
      <c r="KJD4" s="74"/>
      <c r="KJE4" s="74"/>
      <c r="KJF4" s="74"/>
      <c r="KJG4" s="74"/>
      <c r="KJH4" s="74"/>
      <c r="KJI4" s="74"/>
      <c r="KJJ4" s="74"/>
      <c r="KJK4" s="74"/>
      <c r="KJL4" s="74"/>
      <c r="KJM4" s="74"/>
      <c r="KJN4" s="74"/>
      <c r="KJO4" s="74"/>
      <c r="KJP4" s="74"/>
      <c r="KJQ4" s="74"/>
      <c r="KJR4" s="74"/>
      <c r="KJS4" s="74"/>
      <c r="KJT4" s="74"/>
      <c r="KJU4" s="74"/>
      <c r="KJV4" s="74"/>
      <c r="KJW4" s="74"/>
      <c r="KJX4" s="74"/>
      <c r="KJY4" s="74"/>
      <c r="KJZ4" s="74"/>
      <c r="KKA4" s="74"/>
      <c r="KKB4" s="74"/>
      <c r="KKC4" s="74"/>
      <c r="KKD4" s="74"/>
      <c r="KKE4" s="74"/>
      <c r="KKF4" s="74"/>
      <c r="KKG4" s="74"/>
      <c r="KKH4" s="74"/>
      <c r="KKI4" s="74"/>
      <c r="KKJ4" s="74"/>
      <c r="KKK4" s="74"/>
      <c r="KKL4" s="74"/>
      <c r="KKM4" s="74"/>
      <c r="KKN4" s="74"/>
      <c r="KKO4" s="74"/>
      <c r="KKP4" s="74"/>
      <c r="KKQ4" s="74"/>
      <c r="KKR4" s="74"/>
      <c r="KKS4" s="74"/>
      <c r="KKT4" s="74"/>
      <c r="KKU4" s="74"/>
      <c r="KKV4" s="74"/>
      <c r="KKW4" s="74"/>
      <c r="KKX4" s="74"/>
      <c r="KKY4" s="74"/>
      <c r="KKZ4" s="74"/>
      <c r="KLA4" s="74"/>
      <c r="KLB4" s="74"/>
      <c r="KLC4" s="74"/>
      <c r="KLD4" s="74"/>
      <c r="KLE4" s="74"/>
      <c r="KLF4" s="74"/>
      <c r="KLG4" s="74"/>
      <c r="KLH4" s="74"/>
      <c r="KLI4" s="74"/>
      <c r="KLJ4" s="74"/>
      <c r="KLK4" s="74"/>
      <c r="KLL4" s="74"/>
      <c r="KLM4" s="74"/>
      <c r="KLN4" s="74"/>
      <c r="KLO4" s="74"/>
      <c r="KLP4" s="74"/>
      <c r="KLQ4" s="74"/>
      <c r="KLR4" s="74"/>
      <c r="KLS4" s="74"/>
      <c r="KLT4" s="74"/>
      <c r="KLU4" s="74"/>
      <c r="KLV4" s="74"/>
      <c r="KLW4" s="74"/>
      <c r="KLX4" s="74"/>
      <c r="KLY4" s="74"/>
      <c r="KLZ4" s="74"/>
      <c r="KMA4" s="74"/>
      <c r="KMB4" s="74"/>
      <c r="KMC4" s="74"/>
      <c r="KMD4" s="74"/>
      <c r="KME4" s="74"/>
      <c r="KMF4" s="74"/>
      <c r="KMG4" s="74"/>
      <c r="KMH4" s="74"/>
      <c r="KMI4" s="74"/>
      <c r="KMJ4" s="74"/>
      <c r="KMK4" s="74"/>
      <c r="KML4" s="74"/>
      <c r="KMM4" s="74"/>
      <c r="KMN4" s="74"/>
      <c r="KMO4" s="74"/>
      <c r="KMP4" s="74"/>
      <c r="KMQ4" s="74"/>
      <c r="KMR4" s="74"/>
      <c r="KMS4" s="74"/>
      <c r="KMT4" s="74"/>
      <c r="KMU4" s="74"/>
      <c r="KMV4" s="74"/>
      <c r="KMW4" s="74"/>
      <c r="KMX4" s="74"/>
      <c r="KMY4" s="74"/>
      <c r="KMZ4" s="74"/>
      <c r="KNA4" s="74"/>
      <c r="KNB4" s="74"/>
      <c r="KNC4" s="74"/>
      <c r="KND4" s="74"/>
      <c r="KNE4" s="74"/>
      <c r="KNF4" s="74"/>
      <c r="KNG4" s="74"/>
      <c r="KNH4" s="74"/>
      <c r="KNI4" s="74"/>
      <c r="KNJ4" s="74"/>
      <c r="KNK4" s="74"/>
      <c r="KNL4" s="74"/>
      <c r="KNM4" s="74"/>
      <c r="KNN4" s="74"/>
      <c r="KNO4" s="74"/>
      <c r="KNP4" s="74"/>
      <c r="KNQ4" s="74"/>
      <c r="KNR4" s="74"/>
      <c r="KNS4" s="74"/>
      <c r="KNT4" s="74"/>
      <c r="KNU4" s="74"/>
      <c r="KNV4" s="74"/>
      <c r="KNW4" s="74"/>
      <c r="KNX4" s="74"/>
      <c r="KNY4" s="74"/>
      <c r="KNZ4" s="74"/>
      <c r="KOA4" s="74"/>
      <c r="KOB4" s="74"/>
      <c r="KOC4" s="74"/>
      <c r="KOD4" s="74"/>
      <c r="KOE4" s="74"/>
      <c r="KOF4" s="74"/>
      <c r="KOG4" s="74"/>
      <c r="KOH4" s="74"/>
      <c r="KOI4" s="74"/>
      <c r="KOJ4" s="74"/>
      <c r="KOK4" s="74"/>
      <c r="KOL4" s="74"/>
      <c r="KOM4" s="74"/>
      <c r="KON4" s="74"/>
      <c r="KOO4" s="74"/>
      <c r="KOP4" s="74"/>
      <c r="KOQ4" s="74"/>
      <c r="KOR4" s="74"/>
      <c r="KOS4" s="74"/>
      <c r="KOT4" s="74"/>
      <c r="KOU4" s="74"/>
      <c r="KOV4" s="74"/>
      <c r="KOW4" s="74"/>
      <c r="KOX4" s="74"/>
      <c r="KOY4" s="74"/>
      <c r="KOZ4" s="74"/>
      <c r="KPA4" s="74"/>
      <c r="KPB4" s="74"/>
      <c r="KPC4" s="74"/>
      <c r="KPD4" s="74"/>
      <c r="KPE4" s="74"/>
      <c r="KPF4" s="74"/>
      <c r="KPG4" s="74"/>
      <c r="KPH4" s="74"/>
      <c r="KPI4" s="74"/>
      <c r="KPJ4" s="74"/>
      <c r="KPK4" s="74"/>
      <c r="KPL4" s="74"/>
      <c r="KPM4" s="74"/>
      <c r="KPN4" s="74"/>
      <c r="KPO4" s="74"/>
      <c r="KPP4" s="74"/>
      <c r="KPQ4" s="74"/>
      <c r="KPR4" s="74"/>
      <c r="KPS4" s="74"/>
      <c r="KPT4" s="74"/>
      <c r="KPU4" s="74"/>
      <c r="KPV4" s="74"/>
      <c r="KPW4" s="74"/>
      <c r="KPX4" s="74"/>
      <c r="KPY4" s="74"/>
      <c r="KPZ4" s="74"/>
      <c r="KQA4" s="74"/>
      <c r="KQB4" s="74"/>
      <c r="KQC4" s="74"/>
      <c r="KQD4" s="74"/>
      <c r="KQE4" s="74"/>
      <c r="KQF4" s="74"/>
      <c r="KQG4" s="74"/>
      <c r="KQH4" s="74"/>
      <c r="KQI4" s="74"/>
      <c r="KQJ4" s="74"/>
      <c r="KQK4" s="74"/>
      <c r="KQL4" s="74"/>
      <c r="KQM4" s="74"/>
      <c r="KQN4" s="74"/>
      <c r="KQO4" s="74"/>
      <c r="KQP4" s="74"/>
      <c r="KQQ4" s="74"/>
      <c r="KQR4" s="74"/>
      <c r="KQS4" s="74"/>
      <c r="KQT4" s="74"/>
      <c r="KQU4" s="74"/>
      <c r="KQV4" s="74"/>
      <c r="KQW4" s="74"/>
      <c r="KQX4" s="74"/>
      <c r="KQY4" s="74"/>
      <c r="KQZ4" s="74"/>
      <c r="KRA4" s="74"/>
      <c r="KRB4" s="74"/>
      <c r="KRC4" s="74"/>
      <c r="KRD4" s="74"/>
      <c r="KRE4" s="74"/>
      <c r="KRF4" s="74"/>
      <c r="KRG4" s="74"/>
      <c r="KRH4" s="74"/>
      <c r="KRI4" s="74"/>
      <c r="KRJ4" s="74"/>
      <c r="KRK4" s="74"/>
      <c r="KRL4" s="74"/>
      <c r="KRM4" s="74"/>
      <c r="KRN4" s="74"/>
      <c r="KRO4" s="74"/>
      <c r="KRP4" s="74"/>
      <c r="KRQ4" s="74"/>
      <c r="KRR4" s="74"/>
      <c r="KRS4" s="74"/>
      <c r="KRT4" s="74"/>
      <c r="KRU4" s="74"/>
      <c r="KRV4" s="74"/>
      <c r="KRW4" s="74"/>
      <c r="KRX4" s="74"/>
      <c r="KRY4" s="74"/>
      <c r="KRZ4" s="74"/>
      <c r="KSA4" s="74"/>
      <c r="KSB4" s="74"/>
      <c r="KSC4" s="74"/>
      <c r="KSD4" s="74"/>
      <c r="KSE4" s="74"/>
      <c r="KSF4" s="74"/>
      <c r="KSG4" s="74"/>
      <c r="KSH4" s="74"/>
      <c r="KSI4" s="74"/>
      <c r="KSJ4" s="74"/>
      <c r="KSK4" s="74"/>
      <c r="KSL4" s="74"/>
      <c r="KSM4" s="74"/>
      <c r="KSN4" s="74"/>
      <c r="KSO4" s="74"/>
      <c r="KSP4" s="74"/>
      <c r="KSQ4" s="74"/>
      <c r="KSR4" s="74"/>
      <c r="KSS4" s="74"/>
      <c r="KST4" s="74"/>
      <c r="KSU4" s="74"/>
      <c r="KSV4" s="74"/>
      <c r="KSW4" s="74"/>
      <c r="KSX4" s="74"/>
      <c r="KSY4" s="74"/>
      <c r="KSZ4" s="74"/>
      <c r="KTA4" s="74"/>
      <c r="KTB4" s="74"/>
      <c r="KTC4" s="74"/>
      <c r="KTD4" s="74"/>
      <c r="KTE4" s="74"/>
      <c r="KTF4" s="74"/>
      <c r="KTG4" s="74"/>
      <c r="KTH4" s="74"/>
      <c r="KTI4" s="74"/>
      <c r="KTJ4" s="74"/>
      <c r="KTK4" s="74"/>
      <c r="KTL4" s="74"/>
      <c r="KTM4" s="74"/>
      <c r="KTN4" s="74"/>
      <c r="KTO4" s="74"/>
      <c r="KTP4" s="74"/>
      <c r="KTQ4" s="74"/>
      <c r="KTR4" s="74"/>
      <c r="KTS4" s="74"/>
      <c r="KTT4" s="74"/>
      <c r="KTU4" s="74"/>
      <c r="KTV4" s="74"/>
      <c r="KTW4" s="74"/>
      <c r="KTX4" s="74"/>
      <c r="KTY4" s="74"/>
      <c r="KTZ4" s="74"/>
      <c r="KUA4" s="74"/>
      <c r="KUB4" s="74"/>
      <c r="KUC4" s="74"/>
      <c r="KUD4" s="74"/>
      <c r="KUE4" s="74"/>
      <c r="KUF4" s="74"/>
      <c r="KUG4" s="74"/>
      <c r="KUH4" s="74"/>
      <c r="KUI4" s="74"/>
      <c r="KUJ4" s="74"/>
      <c r="KUK4" s="74"/>
      <c r="KUL4" s="74"/>
      <c r="KUM4" s="74"/>
      <c r="KUN4" s="74"/>
      <c r="KUO4" s="74"/>
      <c r="KUP4" s="74"/>
      <c r="KUQ4" s="74"/>
      <c r="KUR4" s="74"/>
      <c r="KUS4" s="74"/>
      <c r="KUT4" s="74"/>
      <c r="KUU4" s="74"/>
      <c r="KUV4" s="74"/>
      <c r="KUW4" s="74"/>
      <c r="KUX4" s="74"/>
      <c r="KUY4" s="74"/>
      <c r="KUZ4" s="74"/>
      <c r="KVA4" s="74"/>
      <c r="KVB4" s="74"/>
      <c r="KVC4" s="74"/>
      <c r="KVD4" s="74"/>
      <c r="KVE4" s="74"/>
      <c r="KVF4" s="74"/>
      <c r="KVG4" s="74"/>
      <c r="KVH4" s="74"/>
      <c r="KVI4" s="74"/>
      <c r="KVJ4" s="74"/>
      <c r="KVK4" s="74"/>
      <c r="KVL4" s="74"/>
      <c r="KVM4" s="74"/>
      <c r="KVN4" s="74"/>
      <c r="KVO4" s="74"/>
      <c r="KVP4" s="74"/>
      <c r="KVQ4" s="74"/>
      <c r="KVR4" s="74"/>
      <c r="KVS4" s="74"/>
      <c r="KVT4" s="74"/>
      <c r="KVU4" s="74"/>
      <c r="KVV4" s="74"/>
      <c r="KVW4" s="74"/>
      <c r="KVX4" s="74"/>
      <c r="KVY4" s="74"/>
      <c r="KVZ4" s="74"/>
      <c r="KWA4" s="74"/>
      <c r="KWB4" s="74"/>
      <c r="KWC4" s="74"/>
      <c r="KWD4" s="74"/>
      <c r="KWE4" s="74"/>
      <c r="KWF4" s="74"/>
      <c r="KWG4" s="74"/>
      <c r="KWH4" s="74"/>
      <c r="KWI4" s="74"/>
      <c r="KWJ4" s="74"/>
      <c r="KWK4" s="74"/>
      <c r="KWL4" s="74"/>
      <c r="KWM4" s="74"/>
      <c r="KWN4" s="74"/>
      <c r="KWO4" s="74"/>
      <c r="KWP4" s="74"/>
      <c r="KWQ4" s="74"/>
      <c r="KWR4" s="74"/>
      <c r="KWS4" s="74"/>
      <c r="KWT4" s="74"/>
      <c r="KWU4" s="74"/>
      <c r="KWV4" s="74"/>
      <c r="KWW4" s="74"/>
      <c r="KWX4" s="74"/>
      <c r="KWY4" s="74"/>
      <c r="KWZ4" s="74"/>
      <c r="KXA4" s="74"/>
      <c r="KXB4" s="74"/>
      <c r="KXC4" s="74"/>
      <c r="KXD4" s="74"/>
      <c r="KXE4" s="74"/>
      <c r="KXF4" s="74"/>
      <c r="KXG4" s="74"/>
      <c r="KXH4" s="74"/>
      <c r="KXI4" s="74"/>
      <c r="KXJ4" s="74"/>
      <c r="KXK4" s="74"/>
      <c r="KXL4" s="74"/>
      <c r="KXM4" s="74"/>
      <c r="KXN4" s="74"/>
      <c r="KXO4" s="74"/>
      <c r="KXP4" s="74"/>
      <c r="KXQ4" s="74"/>
      <c r="KXR4" s="74"/>
      <c r="KXS4" s="74"/>
      <c r="KXT4" s="74"/>
      <c r="KXU4" s="74"/>
      <c r="KXV4" s="74"/>
      <c r="KXW4" s="74"/>
      <c r="KXX4" s="74"/>
      <c r="KXY4" s="74"/>
      <c r="KXZ4" s="74"/>
      <c r="KYA4" s="74"/>
      <c r="KYB4" s="74"/>
      <c r="KYC4" s="74"/>
      <c r="KYD4" s="74"/>
      <c r="KYE4" s="74"/>
      <c r="KYF4" s="74"/>
      <c r="KYG4" s="74"/>
      <c r="KYH4" s="74"/>
      <c r="KYI4" s="74"/>
      <c r="KYJ4" s="74"/>
      <c r="KYK4" s="74"/>
      <c r="KYL4" s="74"/>
      <c r="KYM4" s="74"/>
      <c r="KYN4" s="74"/>
      <c r="KYO4" s="74"/>
      <c r="KYP4" s="74"/>
      <c r="KYQ4" s="74"/>
      <c r="KYR4" s="74"/>
      <c r="KYS4" s="74"/>
      <c r="KYT4" s="74"/>
      <c r="KYU4" s="74"/>
      <c r="KYV4" s="74"/>
      <c r="KYW4" s="74"/>
      <c r="KYX4" s="74"/>
      <c r="KYY4" s="74"/>
      <c r="KYZ4" s="74"/>
      <c r="KZA4" s="74"/>
      <c r="KZB4" s="74"/>
      <c r="KZC4" s="74"/>
      <c r="KZD4" s="74"/>
      <c r="KZE4" s="74"/>
      <c r="KZF4" s="74"/>
      <c r="KZG4" s="74"/>
      <c r="KZH4" s="74"/>
      <c r="KZI4" s="74"/>
      <c r="KZJ4" s="74"/>
      <c r="KZK4" s="74"/>
      <c r="KZL4" s="74"/>
      <c r="KZM4" s="74"/>
      <c r="KZN4" s="74"/>
      <c r="KZO4" s="74"/>
      <c r="KZP4" s="74"/>
      <c r="KZQ4" s="74"/>
      <c r="KZR4" s="74"/>
      <c r="KZS4" s="74"/>
      <c r="KZT4" s="74"/>
      <c r="KZU4" s="74"/>
      <c r="KZV4" s="74"/>
      <c r="KZW4" s="74"/>
      <c r="KZX4" s="74"/>
      <c r="KZY4" s="74"/>
      <c r="KZZ4" s="74"/>
      <c r="LAA4" s="74"/>
      <c r="LAB4" s="74"/>
      <c r="LAC4" s="74"/>
      <c r="LAD4" s="74"/>
      <c r="LAE4" s="74"/>
      <c r="LAF4" s="74"/>
      <c r="LAG4" s="74"/>
      <c r="LAH4" s="74"/>
      <c r="LAI4" s="74"/>
      <c r="LAJ4" s="74"/>
      <c r="LAK4" s="74"/>
      <c r="LAL4" s="74"/>
      <c r="LAM4" s="74"/>
      <c r="LAN4" s="74"/>
      <c r="LAO4" s="74"/>
      <c r="LAP4" s="74"/>
      <c r="LAQ4" s="74"/>
      <c r="LAR4" s="74"/>
      <c r="LAS4" s="74"/>
      <c r="LAT4" s="74"/>
      <c r="LAU4" s="74"/>
      <c r="LAV4" s="74"/>
      <c r="LAW4" s="74"/>
      <c r="LAX4" s="74"/>
      <c r="LAY4" s="74"/>
      <c r="LAZ4" s="74"/>
      <c r="LBA4" s="74"/>
      <c r="LBB4" s="74"/>
      <c r="LBC4" s="74"/>
      <c r="LBD4" s="74"/>
      <c r="LBE4" s="74"/>
      <c r="LBF4" s="74"/>
      <c r="LBG4" s="74"/>
      <c r="LBH4" s="74"/>
      <c r="LBI4" s="74"/>
      <c r="LBJ4" s="74"/>
      <c r="LBK4" s="74"/>
      <c r="LBL4" s="74"/>
      <c r="LBM4" s="74"/>
      <c r="LBN4" s="74"/>
      <c r="LBO4" s="74"/>
      <c r="LBP4" s="74"/>
      <c r="LBQ4" s="74"/>
      <c r="LBR4" s="74"/>
      <c r="LBS4" s="74"/>
      <c r="LBT4" s="74"/>
      <c r="LBU4" s="74"/>
      <c r="LBV4" s="74"/>
      <c r="LBW4" s="74"/>
      <c r="LBX4" s="74"/>
      <c r="LBY4" s="74"/>
      <c r="LBZ4" s="74"/>
      <c r="LCA4" s="74"/>
      <c r="LCB4" s="74"/>
      <c r="LCC4" s="74"/>
      <c r="LCD4" s="74"/>
      <c r="LCE4" s="74"/>
      <c r="LCF4" s="74"/>
      <c r="LCG4" s="74"/>
      <c r="LCH4" s="74"/>
      <c r="LCI4" s="74"/>
      <c r="LCJ4" s="74"/>
      <c r="LCK4" s="74"/>
      <c r="LCL4" s="74"/>
      <c r="LCM4" s="74"/>
      <c r="LCN4" s="74"/>
      <c r="LCO4" s="74"/>
      <c r="LCP4" s="74"/>
      <c r="LCQ4" s="74"/>
      <c r="LCR4" s="74"/>
      <c r="LCS4" s="74"/>
      <c r="LCT4" s="74"/>
      <c r="LCU4" s="74"/>
      <c r="LCV4" s="74"/>
      <c r="LCW4" s="74"/>
      <c r="LCX4" s="74"/>
      <c r="LCY4" s="74"/>
      <c r="LCZ4" s="74"/>
      <c r="LDA4" s="74"/>
      <c r="LDB4" s="74"/>
      <c r="LDC4" s="74"/>
      <c r="LDD4" s="74"/>
      <c r="LDE4" s="74"/>
      <c r="LDF4" s="74"/>
      <c r="LDG4" s="74"/>
      <c r="LDH4" s="74"/>
      <c r="LDI4" s="74"/>
      <c r="LDJ4" s="74"/>
      <c r="LDK4" s="74"/>
      <c r="LDL4" s="74"/>
      <c r="LDM4" s="74"/>
      <c r="LDN4" s="74"/>
      <c r="LDO4" s="74"/>
      <c r="LDP4" s="74"/>
      <c r="LDQ4" s="74"/>
      <c r="LDR4" s="74"/>
      <c r="LDS4" s="74"/>
      <c r="LDT4" s="74"/>
      <c r="LDU4" s="74"/>
      <c r="LDV4" s="74"/>
      <c r="LDW4" s="74"/>
      <c r="LDX4" s="74"/>
      <c r="LDY4" s="74"/>
      <c r="LDZ4" s="74"/>
      <c r="LEA4" s="74"/>
      <c r="LEB4" s="74"/>
      <c r="LEC4" s="74"/>
      <c r="LED4" s="74"/>
      <c r="LEE4" s="74"/>
      <c r="LEF4" s="74"/>
      <c r="LEG4" s="74"/>
      <c r="LEH4" s="74"/>
      <c r="LEI4" s="74"/>
      <c r="LEJ4" s="74"/>
      <c r="LEK4" s="74"/>
      <c r="LEL4" s="74"/>
      <c r="LEM4" s="74"/>
      <c r="LEN4" s="74"/>
      <c r="LEO4" s="74"/>
      <c r="LEP4" s="74"/>
      <c r="LEQ4" s="74"/>
      <c r="LER4" s="74"/>
      <c r="LES4" s="74"/>
      <c r="LET4" s="74"/>
      <c r="LEU4" s="74"/>
      <c r="LEV4" s="74"/>
      <c r="LEW4" s="74"/>
      <c r="LEX4" s="74"/>
      <c r="LEY4" s="74"/>
      <c r="LEZ4" s="74"/>
      <c r="LFA4" s="74"/>
      <c r="LFB4" s="74"/>
      <c r="LFC4" s="74"/>
      <c r="LFD4" s="74"/>
      <c r="LFE4" s="74"/>
      <c r="LFF4" s="74"/>
      <c r="LFG4" s="74"/>
      <c r="LFH4" s="74"/>
      <c r="LFI4" s="74"/>
      <c r="LFJ4" s="74"/>
      <c r="LFK4" s="74"/>
      <c r="LFL4" s="74"/>
      <c r="LFM4" s="74"/>
      <c r="LFN4" s="74"/>
      <c r="LFO4" s="74"/>
      <c r="LFP4" s="74"/>
      <c r="LFQ4" s="74"/>
      <c r="LFR4" s="74"/>
      <c r="LFS4" s="74"/>
      <c r="LFT4" s="74"/>
      <c r="LFU4" s="74"/>
      <c r="LFV4" s="74"/>
      <c r="LFW4" s="74"/>
      <c r="LFX4" s="74"/>
      <c r="LFY4" s="74"/>
      <c r="LFZ4" s="74"/>
      <c r="LGA4" s="74"/>
      <c r="LGB4" s="74"/>
      <c r="LGC4" s="74"/>
      <c r="LGD4" s="74"/>
      <c r="LGE4" s="74"/>
      <c r="LGF4" s="74"/>
      <c r="LGG4" s="74"/>
      <c r="LGH4" s="74"/>
      <c r="LGI4" s="74"/>
      <c r="LGJ4" s="74"/>
      <c r="LGK4" s="74"/>
      <c r="LGL4" s="74"/>
      <c r="LGM4" s="74"/>
      <c r="LGN4" s="74"/>
      <c r="LGO4" s="74"/>
      <c r="LGP4" s="74"/>
      <c r="LGQ4" s="74"/>
      <c r="LGR4" s="74"/>
      <c r="LGS4" s="74"/>
      <c r="LGT4" s="74"/>
      <c r="LGU4" s="74"/>
      <c r="LGV4" s="74"/>
      <c r="LGW4" s="74"/>
      <c r="LGX4" s="74"/>
      <c r="LGY4" s="74"/>
      <c r="LGZ4" s="74"/>
      <c r="LHA4" s="74"/>
      <c r="LHB4" s="74"/>
      <c r="LHC4" s="74"/>
      <c r="LHD4" s="74"/>
      <c r="LHE4" s="74"/>
      <c r="LHF4" s="74"/>
      <c r="LHG4" s="74"/>
      <c r="LHH4" s="74"/>
      <c r="LHI4" s="74"/>
      <c r="LHJ4" s="74"/>
      <c r="LHK4" s="74"/>
      <c r="LHL4" s="74"/>
      <c r="LHM4" s="74"/>
      <c r="LHN4" s="74"/>
      <c r="LHO4" s="74"/>
      <c r="LHP4" s="74"/>
      <c r="LHQ4" s="74"/>
      <c r="LHR4" s="74"/>
      <c r="LHS4" s="74"/>
      <c r="LHT4" s="74"/>
      <c r="LHU4" s="74"/>
      <c r="LHV4" s="74"/>
      <c r="LHW4" s="74"/>
      <c r="LHX4" s="74"/>
      <c r="LHY4" s="74"/>
      <c r="LHZ4" s="74"/>
      <c r="LIA4" s="74"/>
      <c r="LIB4" s="74"/>
      <c r="LIC4" s="74"/>
      <c r="LID4" s="74"/>
      <c r="LIE4" s="74"/>
      <c r="LIF4" s="74"/>
      <c r="LIG4" s="74"/>
      <c r="LIH4" s="74"/>
      <c r="LII4" s="74"/>
      <c r="LIJ4" s="74"/>
      <c r="LIK4" s="74"/>
      <c r="LIL4" s="74"/>
      <c r="LIM4" s="74"/>
      <c r="LIN4" s="74"/>
      <c r="LIO4" s="74"/>
      <c r="LIP4" s="74"/>
      <c r="LIQ4" s="74"/>
      <c r="LIR4" s="74"/>
      <c r="LIS4" s="74"/>
      <c r="LIT4" s="74"/>
      <c r="LIU4" s="74"/>
      <c r="LIV4" s="74"/>
      <c r="LIW4" s="74"/>
      <c r="LIX4" s="74"/>
      <c r="LIY4" s="74"/>
      <c r="LIZ4" s="74"/>
      <c r="LJA4" s="74"/>
      <c r="LJB4" s="74"/>
      <c r="LJC4" s="74"/>
      <c r="LJD4" s="74"/>
      <c r="LJE4" s="74"/>
      <c r="LJF4" s="74"/>
      <c r="LJG4" s="74"/>
      <c r="LJH4" s="74"/>
      <c r="LJI4" s="74"/>
      <c r="LJJ4" s="74"/>
      <c r="LJK4" s="74"/>
      <c r="LJL4" s="74"/>
      <c r="LJM4" s="74"/>
      <c r="LJN4" s="74"/>
      <c r="LJO4" s="74"/>
      <c r="LJP4" s="74"/>
      <c r="LJQ4" s="74"/>
      <c r="LJR4" s="74"/>
      <c r="LJS4" s="74"/>
      <c r="LJT4" s="74"/>
      <c r="LJU4" s="74"/>
      <c r="LJV4" s="74"/>
      <c r="LJW4" s="74"/>
      <c r="LJX4" s="74"/>
      <c r="LJY4" s="74"/>
      <c r="LJZ4" s="74"/>
      <c r="LKA4" s="74"/>
      <c r="LKB4" s="74"/>
      <c r="LKC4" s="74"/>
      <c r="LKD4" s="74"/>
      <c r="LKE4" s="74"/>
      <c r="LKF4" s="74"/>
      <c r="LKG4" s="74"/>
      <c r="LKH4" s="74"/>
      <c r="LKI4" s="74"/>
      <c r="LKJ4" s="74"/>
      <c r="LKK4" s="74"/>
      <c r="LKL4" s="74"/>
      <c r="LKM4" s="74"/>
      <c r="LKN4" s="74"/>
      <c r="LKO4" s="74"/>
      <c r="LKP4" s="74"/>
      <c r="LKQ4" s="74"/>
      <c r="LKR4" s="74"/>
      <c r="LKS4" s="74"/>
      <c r="LKT4" s="74"/>
      <c r="LKU4" s="74"/>
      <c r="LKV4" s="74"/>
      <c r="LKW4" s="74"/>
      <c r="LKX4" s="74"/>
      <c r="LKY4" s="74"/>
      <c r="LKZ4" s="74"/>
      <c r="LLA4" s="74"/>
      <c r="LLB4" s="74"/>
      <c r="LLC4" s="74"/>
      <c r="LLD4" s="74"/>
      <c r="LLE4" s="74"/>
      <c r="LLF4" s="74"/>
      <c r="LLG4" s="74"/>
      <c r="LLH4" s="74"/>
      <c r="LLI4" s="74"/>
      <c r="LLJ4" s="74"/>
      <c r="LLK4" s="74"/>
      <c r="LLL4" s="74"/>
      <c r="LLM4" s="74"/>
      <c r="LLN4" s="74"/>
      <c r="LLO4" s="74"/>
      <c r="LLP4" s="74"/>
      <c r="LLQ4" s="74"/>
      <c r="LLR4" s="74"/>
      <c r="LLS4" s="74"/>
      <c r="LLT4" s="74"/>
      <c r="LLU4" s="74"/>
      <c r="LLV4" s="74"/>
      <c r="LLW4" s="74"/>
      <c r="LLX4" s="74"/>
      <c r="LLY4" s="74"/>
      <c r="LLZ4" s="74"/>
      <c r="LMA4" s="74"/>
      <c r="LMB4" s="74"/>
      <c r="LMC4" s="74"/>
      <c r="LMD4" s="74"/>
      <c r="LME4" s="74"/>
      <c r="LMF4" s="74"/>
      <c r="LMG4" s="74"/>
      <c r="LMH4" s="74"/>
      <c r="LMI4" s="74"/>
      <c r="LMJ4" s="74"/>
      <c r="LMK4" s="74"/>
      <c r="LML4" s="74"/>
      <c r="LMM4" s="74"/>
      <c r="LMN4" s="74"/>
      <c r="LMO4" s="74"/>
      <c r="LMP4" s="74"/>
      <c r="LMQ4" s="74"/>
      <c r="LMR4" s="74"/>
      <c r="LMS4" s="74"/>
      <c r="LMT4" s="74"/>
      <c r="LMU4" s="74"/>
      <c r="LMV4" s="74"/>
      <c r="LMW4" s="74"/>
      <c r="LMX4" s="74"/>
      <c r="LMY4" s="74"/>
      <c r="LMZ4" s="74"/>
      <c r="LNA4" s="74"/>
      <c r="LNB4" s="74"/>
      <c r="LNC4" s="74"/>
      <c r="LND4" s="74"/>
      <c r="LNE4" s="74"/>
      <c r="LNF4" s="74"/>
      <c r="LNG4" s="74"/>
      <c r="LNH4" s="74"/>
      <c r="LNI4" s="74"/>
      <c r="LNJ4" s="74"/>
      <c r="LNK4" s="74"/>
      <c r="LNL4" s="74"/>
      <c r="LNM4" s="74"/>
      <c r="LNN4" s="74"/>
      <c r="LNO4" s="74"/>
      <c r="LNP4" s="74"/>
      <c r="LNQ4" s="74"/>
      <c r="LNR4" s="74"/>
      <c r="LNS4" s="74"/>
      <c r="LNT4" s="74"/>
      <c r="LNU4" s="74"/>
      <c r="LNV4" s="74"/>
      <c r="LNW4" s="74"/>
      <c r="LNX4" s="74"/>
      <c r="LNY4" s="74"/>
      <c r="LNZ4" s="74"/>
      <c r="LOA4" s="74"/>
      <c r="LOB4" s="74"/>
      <c r="LOC4" s="74"/>
      <c r="LOD4" s="74"/>
      <c r="LOE4" s="74"/>
      <c r="LOF4" s="74"/>
      <c r="LOG4" s="74"/>
      <c r="LOH4" s="74"/>
      <c r="LOI4" s="74"/>
      <c r="LOJ4" s="74"/>
      <c r="LOK4" s="74"/>
      <c r="LOL4" s="74"/>
      <c r="LOM4" s="74"/>
      <c r="LON4" s="74"/>
      <c r="LOO4" s="74"/>
      <c r="LOP4" s="74"/>
      <c r="LOQ4" s="74"/>
      <c r="LOR4" s="74"/>
      <c r="LOS4" s="74"/>
      <c r="LOT4" s="74"/>
      <c r="LOU4" s="74"/>
      <c r="LOV4" s="74"/>
      <c r="LOW4" s="74"/>
      <c r="LOX4" s="74"/>
      <c r="LOY4" s="74"/>
      <c r="LOZ4" s="74"/>
      <c r="LPA4" s="74"/>
      <c r="LPB4" s="74"/>
      <c r="LPC4" s="74"/>
      <c r="LPD4" s="74"/>
      <c r="LPE4" s="74"/>
      <c r="LPF4" s="74"/>
      <c r="LPG4" s="74"/>
      <c r="LPH4" s="74"/>
      <c r="LPI4" s="74"/>
      <c r="LPJ4" s="74"/>
      <c r="LPK4" s="74"/>
      <c r="LPL4" s="74"/>
      <c r="LPM4" s="74"/>
      <c r="LPN4" s="74"/>
      <c r="LPO4" s="74"/>
      <c r="LPP4" s="74"/>
      <c r="LPQ4" s="74"/>
      <c r="LPR4" s="74"/>
      <c r="LPS4" s="74"/>
      <c r="LPT4" s="74"/>
      <c r="LPU4" s="74"/>
      <c r="LPV4" s="74"/>
      <c r="LPW4" s="74"/>
      <c r="LPX4" s="74"/>
      <c r="LPY4" s="74"/>
      <c r="LPZ4" s="74"/>
      <c r="LQA4" s="74"/>
      <c r="LQB4" s="74"/>
      <c r="LQC4" s="74"/>
      <c r="LQD4" s="74"/>
      <c r="LQE4" s="74"/>
      <c r="LQF4" s="74"/>
      <c r="LQG4" s="74"/>
      <c r="LQH4" s="74"/>
      <c r="LQI4" s="74"/>
      <c r="LQJ4" s="74"/>
      <c r="LQK4" s="74"/>
      <c r="LQL4" s="74"/>
      <c r="LQM4" s="74"/>
      <c r="LQN4" s="74"/>
      <c r="LQO4" s="74"/>
      <c r="LQP4" s="74"/>
      <c r="LQQ4" s="74"/>
      <c r="LQR4" s="74"/>
      <c r="LQS4" s="74"/>
      <c r="LQT4" s="74"/>
      <c r="LQU4" s="74"/>
      <c r="LQV4" s="74"/>
      <c r="LQW4" s="74"/>
      <c r="LQX4" s="74"/>
      <c r="LQY4" s="74"/>
      <c r="LQZ4" s="74"/>
      <c r="LRA4" s="74"/>
      <c r="LRB4" s="74"/>
      <c r="LRC4" s="74"/>
      <c r="LRD4" s="74"/>
      <c r="LRE4" s="74"/>
      <c r="LRF4" s="74"/>
      <c r="LRG4" s="74"/>
      <c r="LRH4" s="74"/>
      <c r="LRI4" s="74"/>
      <c r="LRJ4" s="74"/>
      <c r="LRK4" s="74"/>
      <c r="LRL4" s="74"/>
      <c r="LRM4" s="74"/>
      <c r="LRN4" s="74"/>
      <c r="LRO4" s="74"/>
      <c r="LRP4" s="74"/>
      <c r="LRQ4" s="74"/>
      <c r="LRR4" s="74"/>
      <c r="LRS4" s="74"/>
      <c r="LRT4" s="74"/>
      <c r="LRU4" s="74"/>
      <c r="LRV4" s="74"/>
      <c r="LRW4" s="74"/>
      <c r="LRX4" s="74"/>
      <c r="LRY4" s="74"/>
      <c r="LRZ4" s="74"/>
      <c r="LSA4" s="74"/>
      <c r="LSB4" s="74"/>
      <c r="LSC4" s="74"/>
      <c r="LSD4" s="74"/>
      <c r="LSE4" s="74"/>
      <c r="LSF4" s="74"/>
      <c r="LSG4" s="74"/>
      <c r="LSH4" s="74"/>
      <c r="LSI4" s="74"/>
      <c r="LSJ4" s="74"/>
      <c r="LSK4" s="74"/>
      <c r="LSL4" s="74"/>
      <c r="LSM4" s="74"/>
      <c r="LSN4" s="74"/>
      <c r="LSO4" s="74"/>
      <c r="LSP4" s="74"/>
      <c r="LSQ4" s="74"/>
      <c r="LSR4" s="74"/>
      <c r="LSS4" s="74"/>
      <c r="LST4" s="74"/>
      <c r="LSU4" s="74"/>
      <c r="LSV4" s="74"/>
      <c r="LSW4" s="74"/>
      <c r="LSX4" s="74"/>
      <c r="LSY4" s="74"/>
      <c r="LSZ4" s="74"/>
      <c r="LTA4" s="74"/>
      <c r="LTB4" s="74"/>
      <c r="LTC4" s="74"/>
      <c r="LTD4" s="74"/>
      <c r="LTE4" s="74"/>
      <c r="LTF4" s="74"/>
      <c r="LTG4" s="74"/>
      <c r="LTH4" s="74"/>
      <c r="LTI4" s="74"/>
      <c r="LTJ4" s="74"/>
      <c r="LTK4" s="74"/>
      <c r="LTL4" s="74"/>
      <c r="LTM4" s="74"/>
      <c r="LTN4" s="74"/>
      <c r="LTO4" s="74"/>
      <c r="LTP4" s="74"/>
      <c r="LTQ4" s="74"/>
      <c r="LTR4" s="74"/>
      <c r="LTS4" s="74"/>
      <c r="LTT4" s="74"/>
      <c r="LTU4" s="74"/>
      <c r="LTV4" s="74"/>
      <c r="LTW4" s="74"/>
      <c r="LTX4" s="74"/>
      <c r="LTY4" s="74"/>
      <c r="LTZ4" s="74"/>
      <c r="LUA4" s="74"/>
      <c r="LUB4" s="74"/>
      <c r="LUC4" s="74"/>
      <c r="LUD4" s="74"/>
      <c r="LUE4" s="74"/>
      <c r="LUF4" s="74"/>
      <c r="LUG4" s="74"/>
      <c r="LUH4" s="74"/>
      <c r="LUI4" s="74"/>
      <c r="LUJ4" s="74"/>
      <c r="LUK4" s="74"/>
      <c r="LUL4" s="74"/>
      <c r="LUM4" s="74"/>
      <c r="LUN4" s="74"/>
      <c r="LUO4" s="74"/>
      <c r="LUP4" s="74"/>
      <c r="LUQ4" s="74"/>
      <c r="LUR4" s="74"/>
      <c r="LUS4" s="74"/>
      <c r="LUT4" s="74"/>
      <c r="LUU4" s="74"/>
      <c r="LUV4" s="74"/>
      <c r="LUW4" s="74"/>
      <c r="LUX4" s="74"/>
      <c r="LUY4" s="74"/>
      <c r="LUZ4" s="74"/>
      <c r="LVA4" s="74"/>
      <c r="LVB4" s="74"/>
      <c r="LVC4" s="74"/>
      <c r="LVD4" s="74"/>
      <c r="LVE4" s="74"/>
      <c r="LVF4" s="74"/>
      <c r="LVG4" s="74"/>
      <c r="LVH4" s="74"/>
      <c r="LVI4" s="74"/>
      <c r="LVJ4" s="74"/>
      <c r="LVK4" s="74"/>
      <c r="LVL4" s="74"/>
      <c r="LVM4" s="74"/>
      <c r="LVN4" s="74"/>
      <c r="LVO4" s="74"/>
      <c r="LVP4" s="74"/>
      <c r="LVQ4" s="74"/>
      <c r="LVR4" s="74"/>
      <c r="LVS4" s="74"/>
      <c r="LVT4" s="74"/>
      <c r="LVU4" s="74"/>
      <c r="LVV4" s="74"/>
      <c r="LVW4" s="74"/>
      <c r="LVX4" s="74"/>
      <c r="LVY4" s="74"/>
      <c r="LVZ4" s="74"/>
      <c r="LWA4" s="74"/>
      <c r="LWB4" s="74"/>
      <c r="LWC4" s="74"/>
      <c r="LWD4" s="74"/>
      <c r="LWE4" s="74"/>
      <c r="LWF4" s="74"/>
      <c r="LWG4" s="74"/>
      <c r="LWH4" s="74"/>
      <c r="LWI4" s="74"/>
      <c r="LWJ4" s="74"/>
      <c r="LWK4" s="74"/>
      <c r="LWL4" s="74"/>
      <c r="LWM4" s="74"/>
      <c r="LWN4" s="74"/>
      <c r="LWO4" s="74"/>
      <c r="LWP4" s="74"/>
      <c r="LWQ4" s="74"/>
      <c r="LWR4" s="74"/>
      <c r="LWS4" s="74"/>
      <c r="LWT4" s="74"/>
      <c r="LWU4" s="74"/>
      <c r="LWV4" s="74"/>
      <c r="LWW4" s="74"/>
      <c r="LWX4" s="74"/>
      <c r="LWY4" s="74"/>
      <c r="LWZ4" s="74"/>
      <c r="LXA4" s="74"/>
      <c r="LXB4" s="74"/>
      <c r="LXC4" s="74"/>
      <c r="LXD4" s="74"/>
      <c r="LXE4" s="74"/>
      <c r="LXF4" s="74"/>
      <c r="LXG4" s="74"/>
      <c r="LXH4" s="74"/>
      <c r="LXI4" s="74"/>
      <c r="LXJ4" s="74"/>
      <c r="LXK4" s="74"/>
      <c r="LXL4" s="74"/>
      <c r="LXM4" s="74"/>
      <c r="LXN4" s="74"/>
      <c r="LXO4" s="74"/>
      <c r="LXP4" s="74"/>
      <c r="LXQ4" s="74"/>
      <c r="LXR4" s="74"/>
      <c r="LXS4" s="74"/>
      <c r="LXT4" s="74"/>
      <c r="LXU4" s="74"/>
      <c r="LXV4" s="74"/>
      <c r="LXW4" s="74"/>
      <c r="LXX4" s="74"/>
      <c r="LXY4" s="74"/>
      <c r="LXZ4" s="74"/>
      <c r="LYA4" s="74"/>
      <c r="LYB4" s="74"/>
      <c r="LYC4" s="74"/>
      <c r="LYD4" s="74"/>
      <c r="LYE4" s="74"/>
      <c r="LYF4" s="74"/>
      <c r="LYG4" s="74"/>
      <c r="LYH4" s="74"/>
      <c r="LYI4" s="74"/>
      <c r="LYJ4" s="74"/>
      <c r="LYK4" s="74"/>
      <c r="LYL4" s="74"/>
      <c r="LYM4" s="74"/>
      <c r="LYN4" s="74"/>
      <c r="LYO4" s="74"/>
      <c r="LYP4" s="74"/>
      <c r="LYQ4" s="74"/>
      <c r="LYR4" s="74"/>
      <c r="LYS4" s="74"/>
      <c r="LYT4" s="74"/>
      <c r="LYU4" s="74"/>
      <c r="LYV4" s="74"/>
      <c r="LYW4" s="74"/>
      <c r="LYX4" s="74"/>
      <c r="LYY4" s="74"/>
      <c r="LYZ4" s="74"/>
      <c r="LZA4" s="74"/>
      <c r="LZB4" s="74"/>
      <c r="LZC4" s="74"/>
      <c r="LZD4" s="74"/>
      <c r="LZE4" s="74"/>
      <c r="LZF4" s="74"/>
      <c r="LZG4" s="74"/>
      <c r="LZH4" s="74"/>
      <c r="LZI4" s="74"/>
      <c r="LZJ4" s="74"/>
      <c r="LZK4" s="74"/>
      <c r="LZL4" s="74"/>
      <c r="LZM4" s="74"/>
      <c r="LZN4" s="74"/>
      <c r="LZO4" s="74"/>
      <c r="LZP4" s="74"/>
      <c r="LZQ4" s="74"/>
      <c r="LZR4" s="74"/>
      <c r="LZS4" s="74"/>
      <c r="LZT4" s="74"/>
      <c r="LZU4" s="74"/>
      <c r="LZV4" s="74"/>
      <c r="LZW4" s="74"/>
      <c r="LZX4" s="74"/>
      <c r="LZY4" s="74"/>
      <c r="LZZ4" s="74"/>
      <c r="MAA4" s="74"/>
      <c r="MAB4" s="74"/>
      <c r="MAC4" s="74"/>
      <c r="MAD4" s="74"/>
      <c r="MAE4" s="74"/>
      <c r="MAF4" s="74"/>
      <c r="MAG4" s="74"/>
      <c r="MAH4" s="74"/>
      <c r="MAI4" s="74"/>
      <c r="MAJ4" s="74"/>
      <c r="MAK4" s="74"/>
      <c r="MAL4" s="74"/>
      <c r="MAM4" s="74"/>
      <c r="MAN4" s="74"/>
      <c r="MAO4" s="74"/>
      <c r="MAP4" s="74"/>
      <c r="MAQ4" s="74"/>
      <c r="MAR4" s="74"/>
      <c r="MAS4" s="74"/>
      <c r="MAT4" s="74"/>
      <c r="MAU4" s="74"/>
      <c r="MAV4" s="74"/>
      <c r="MAW4" s="74"/>
      <c r="MAX4" s="74"/>
      <c r="MAY4" s="74"/>
      <c r="MAZ4" s="74"/>
      <c r="MBA4" s="74"/>
      <c r="MBB4" s="74"/>
      <c r="MBC4" s="74"/>
      <c r="MBD4" s="74"/>
      <c r="MBE4" s="74"/>
      <c r="MBF4" s="74"/>
      <c r="MBG4" s="74"/>
      <c r="MBH4" s="74"/>
      <c r="MBI4" s="74"/>
      <c r="MBJ4" s="74"/>
      <c r="MBK4" s="74"/>
      <c r="MBL4" s="74"/>
      <c r="MBM4" s="74"/>
      <c r="MBN4" s="74"/>
      <c r="MBO4" s="74"/>
      <c r="MBP4" s="74"/>
      <c r="MBQ4" s="74"/>
      <c r="MBR4" s="74"/>
      <c r="MBS4" s="74"/>
      <c r="MBT4" s="74"/>
      <c r="MBU4" s="74"/>
      <c r="MBV4" s="74"/>
      <c r="MBW4" s="74"/>
      <c r="MBX4" s="74"/>
      <c r="MBY4" s="74"/>
      <c r="MBZ4" s="74"/>
      <c r="MCA4" s="74"/>
      <c r="MCB4" s="74"/>
      <c r="MCC4" s="74"/>
      <c r="MCD4" s="74"/>
      <c r="MCE4" s="74"/>
      <c r="MCF4" s="74"/>
      <c r="MCG4" s="74"/>
      <c r="MCH4" s="74"/>
      <c r="MCI4" s="74"/>
      <c r="MCJ4" s="74"/>
      <c r="MCK4" s="74"/>
      <c r="MCL4" s="74"/>
      <c r="MCM4" s="74"/>
      <c r="MCN4" s="74"/>
      <c r="MCO4" s="74"/>
      <c r="MCP4" s="74"/>
      <c r="MCQ4" s="74"/>
      <c r="MCR4" s="74"/>
      <c r="MCS4" s="74"/>
      <c r="MCT4" s="74"/>
      <c r="MCU4" s="74"/>
      <c r="MCV4" s="74"/>
      <c r="MCW4" s="74"/>
      <c r="MCX4" s="74"/>
      <c r="MCY4" s="74"/>
      <c r="MCZ4" s="74"/>
      <c r="MDA4" s="74"/>
      <c r="MDB4" s="74"/>
      <c r="MDC4" s="74"/>
      <c r="MDD4" s="74"/>
      <c r="MDE4" s="74"/>
      <c r="MDF4" s="74"/>
      <c r="MDG4" s="74"/>
      <c r="MDH4" s="74"/>
      <c r="MDI4" s="74"/>
      <c r="MDJ4" s="74"/>
      <c r="MDK4" s="74"/>
      <c r="MDL4" s="74"/>
      <c r="MDM4" s="74"/>
      <c r="MDN4" s="74"/>
      <c r="MDO4" s="74"/>
      <c r="MDP4" s="74"/>
      <c r="MDQ4" s="74"/>
      <c r="MDR4" s="74"/>
      <c r="MDS4" s="74"/>
      <c r="MDT4" s="74"/>
      <c r="MDU4" s="74"/>
      <c r="MDV4" s="74"/>
      <c r="MDW4" s="74"/>
      <c r="MDX4" s="74"/>
      <c r="MDY4" s="74"/>
      <c r="MDZ4" s="74"/>
      <c r="MEA4" s="74"/>
      <c r="MEB4" s="74"/>
      <c r="MEC4" s="74"/>
      <c r="MED4" s="74"/>
      <c r="MEE4" s="74"/>
      <c r="MEF4" s="74"/>
      <c r="MEG4" s="74"/>
      <c r="MEH4" s="74"/>
      <c r="MEI4" s="74"/>
      <c r="MEJ4" s="74"/>
      <c r="MEK4" s="74"/>
      <c r="MEL4" s="74"/>
      <c r="MEM4" s="74"/>
      <c r="MEN4" s="74"/>
      <c r="MEO4" s="74"/>
      <c r="MEP4" s="74"/>
      <c r="MEQ4" s="74"/>
      <c r="MER4" s="74"/>
      <c r="MES4" s="74"/>
      <c r="MET4" s="74"/>
      <c r="MEU4" s="74"/>
      <c r="MEV4" s="74"/>
      <c r="MEW4" s="74"/>
      <c r="MEX4" s="74"/>
      <c r="MEY4" s="74"/>
      <c r="MEZ4" s="74"/>
      <c r="MFA4" s="74"/>
      <c r="MFB4" s="74"/>
      <c r="MFC4" s="74"/>
      <c r="MFD4" s="74"/>
      <c r="MFE4" s="74"/>
      <c r="MFF4" s="74"/>
      <c r="MFG4" s="74"/>
      <c r="MFH4" s="74"/>
      <c r="MFI4" s="74"/>
      <c r="MFJ4" s="74"/>
      <c r="MFK4" s="74"/>
      <c r="MFL4" s="74"/>
      <c r="MFM4" s="74"/>
      <c r="MFN4" s="74"/>
      <c r="MFO4" s="74"/>
      <c r="MFP4" s="74"/>
      <c r="MFQ4" s="74"/>
      <c r="MFR4" s="74"/>
      <c r="MFS4" s="74"/>
      <c r="MFT4" s="74"/>
      <c r="MFU4" s="74"/>
      <c r="MFV4" s="74"/>
      <c r="MFW4" s="74"/>
      <c r="MFX4" s="74"/>
      <c r="MFY4" s="74"/>
      <c r="MFZ4" s="74"/>
      <c r="MGA4" s="74"/>
      <c r="MGB4" s="74"/>
      <c r="MGC4" s="74"/>
      <c r="MGD4" s="74"/>
      <c r="MGE4" s="74"/>
      <c r="MGF4" s="74"/>
      <c r="MGG4" s="74"/>
      <c r="MGH4" s="74"/>
      <c r="MGI4" s="74"/>
      <c r="MGJ4" s="74"/>
      <c r="MGK4" s="74"/>
      <c r="MGL4" s="74"/>
      <c r="MGM4" s="74"/>
      <c r="MGN4" s="74"/>
      <c r="MGO4" s="74"/>
      <c r="MGP4" s="74"/>
      <c r="MGQ4" s="74"/>
      <c r="MGR4" s="74"/>
      <c r="MGS4" s="74"/>
      <c r="MGT4" s="74"/>
      <c r="MGU4" s="74"/>
      <c r="MGV4" s="74"/>
      <c r="MGW4" s="74"/>
      <c r="MGX4" s="74"/>
      <c r="MGY4" s="74"/>
      <c r="MGZ4" s="74"/>
      <c r="MHA4" s="74"/>
      <c r="MHB4" s="74"/>
      <c r="MHC4" s="74"/>
      <c r="MHD4" s="74"/>
      <c r="MHE4" s="74"/>
      <c r="MHF4" s="74"/>
      <c r="MHG4" s="74"/>
      <c r="MHH4" s="74"/>
      <c r="MHI4" s="74"/>
      <c r="MHJ4" s="74"/>
      <c r="MHK4" s="74"/>
      <c r="MHL4" s="74"/>
      <c r="MHM4" s="74"/>
      <c r="MHN4" s="74"/>
      <c r="MHO4" s="74"/>
      <c r="MHP4" s="74"/>
      <c r="MHQ4" s="74"/>
      <c r="MHR4" s="74"/>
      <c r="MHS4" s="74"/>
      <c r="MHT4" s="74"/>
      <c r="MHU4" s="74"/>
      <c r="MHV4" s="74"/>
      <c r="MHW4" s="74"/>
      <c r="MHX4" s="74"/>
      <c r="MHY4" s="74"/>
      <c r="MHZ4" s="74"/>
      <c r="MIA4" s="74"/>
      <c r="MIB4" s="74"/>
      <c r="MIC4" s="74"/>
      <c r="MID4" s="74"/>
      <c r="MIE4" s="74"/>
      <c r="MIF4" s="74"/>
      <c r="MIG4" s="74"/>
      <c r="MIH4" s="74"/>
      <c r="MII4" s="74"/>
      <c r="MIJ4" s="74"/>
      <c r="MIK4" s="74"/>
      <c r="MIL4" s="74"/>
      <c r="MIM4" s="74"/>
      <c r="MIN4" s="74"/>
      <c r="MIO4" s="74"/>
      <c r="MIP4" s="74"/>
      <c r="MIQ4" s="74"/>
      <c r="MIR4" s="74"/>
      <c r="MIS4" s="74"/>
      <c r="MIT4" s="74"/>
      <c r="MIU4" s="74"/>
      <c r="MIV4" s="74"/>
      <c r="MIW4" s="74"/>
      <c r="MIX4" s="74"/>
      <c r="MIY4" s="74"/>
      <c r="MIZ4" s="74"/>
      <c r="MJA4" s="74"/>
      <c r="MJB4" s="74"/>
      <c r="MJC4" s="74"/>
      <c r="MJD4" s="74"/>
      <c r="MJE4" s="74"/>
      <c r="MJF4" s="74"/>
      <c r="MJG4" s="74"/>
      <c r="MJH4" s="74"/>
      <c r="MJI4" s="74"/>
      <c r="MJJ4" s="74"/>
      <c r="MJK4" s="74"/>
      <c r="MJL4" s="74"/>
      <c r="MJM4" s="74"/>
      <c r="MJN4" s="74"/>
      <c r="MJO4" s="74"/>
      <c r="MJP4" s="74"/>
      <c r="MJQ4" s="74"/>
      <c r="MJR4" s="74"/>
      <c r="MJS4" s="74"/>
      <c r="MJT4" s="74"/>
      <c r="MJU4" s="74"/>
      <c r="MJV4" s="74"/>
      <c r="MJW4" s="74"/>
      <c r="MJX4" s="74"/>
      <c r="MJY4" s="74"/>
      <c r="MJZ4" s="74"/>
      <c r="MKA4" s="74"/>
      <c r="MKB4" s="74"/>
      <c r="MKC4" s="74"/>
      <c r="MKD4" s="74"/>
      <c r="MKE4" s="74"/>
      <c r="MKF4" s="74"/>
      <c r="MKG4" s="74"/>
      <c r="MKH4" s="74"/>
      <c r="MKI4" s="74"/>
      <c r="MKJ4" s="74"/>
      <c r="MKK4" s="74"/>
      <c r="MKL4" s="74"/>
      <c r="MKM4" s="74"/>
      <c r="MKN4" s="74"/>
      <c r="MKO4" s="74"/>
      <c r="MKP4" s="74"/>
      <c r="MKQ4" s="74"/>
      <c r="MKR4" s="74"/>
      <c r="MKS4" s="74"/>
      <c r="MKT4" s="74"/>
      <c r="MKU4" s="74"/>
      <c r="MKV4" s="74"/>
      <c r="MKW4" s="74"/>
      <c r="MKX4" s="74"/>
      <c r="MKY4" s="74"/>
      <c r="MKZ4" s="74"/>
      <c r="MLA4" s="74"/>
      <c r="MLB4" s="74"/>
      <c r="MLC4" s="74"/>
      <c r="MLD4" s="74"/>
      <c r="MLE4" s="74"/>
      <c r="MLF4" s="74"/>
      <c r="MLG4" s="74"/>
      <c r="MLH4" s="74"/>
      <c r="MLI4" s="74"/>
      <c r="MLJ4" s="74"/>
      <c r="MLK4" s="74"/>
      <c r="MLL4" s="74"/>
      <c r="MLM4" s="74"/>
      <c r="MLN4" s="74"/>
      <c r="MLO4" s="74"/>
      <c r="MLP4" s="74"/>
      <c r="MLQ4" s="74"/>
      <c r="MLR4" s="74"/>
      <c r="MLS4" s="74"/>
      <c r="MLT4" s="74"/>
      <c r="MLU4" s="74"/>
      <c r="MLV4" s="74"/>
      <c r="MLW4" s="74"/>
      <c r="MLX4" s="74"/>
      <c r="MLY4" s="74"/>
      <c r="MLZ4" s="74"/>
      <c r="MMA4" s="74"/>
      <c r="MMB4" s="74"/>
      <c r="MMC4" s="74"/>
      <c r="MMD4" s="74"/>
      <c r="MME4" s="74"/>
      <c r="MMF4" s="74"/>
      <c r="MMG4" s="74"/>
      <c r="MMH4" s="74"/>
      <c r="MMI4" s="74"/>
      <c r="MMJ4" s="74"/>
      <c r="MMK4" s="74"/>
      <c r="MML4" s="74"/>
      <c r="MMM4" s="74"/>
      <c r="MMN4" s="74"/>
      <c r="MMO4" s="74"/>
      <c r="MMP4" s="74"/>
      <c r="MMQ4" s="74"/>
      <c r="MMR4" s="74"/>
      <c r="MMS4" s="74"/>
      <c r="MMT4" s="74"/>
      <c r="MMU4" s="74"/>
      <c r="MMV4" s="74"/>
      <c r="MMW4" s="74"/>
      <c r="MMX4" s="74"/>
      <c r="MMY4" s="74"/>
      <c r="MMZ4" s="74"/>
      <c r="MNA4" s="74"/>
      <c r="MNB4" s="74"/>
      <c r="MNC4" s="74"/>
      <c r="MND4" s="74"/>
      <c r="MNE4" s="74"/>
      <c r="MNF4" s="74"/>
      <c r="MNG4" s="74"/>
      <c r="MNH4" s="74"/>
      <c r="MNI4" s="74"/>
      <c r="MNJ4" s="74"/>
      <c r="MNK4" s="74"/>
      <c r="MNL4" s="74"/>
      <c r="MNM4" s="74"/>
      <c r="MNN4" s="74"/>
      <c r="MNO4" s="74"/>
      <c r="MNP4" s="74"/>
      <c r="MNQ4" s="74"/>
      <c r="MNR4" s="74"/>
      <c r="MNS4" s="74"/>
      <c r="MNT4" s="74"/>
      <c r="MNU4" s="74"/>
      <c r="MNV4" s="74"/>
      <c r="MNW4" s="74"/>
      <c r="MNX4" s="74"/>
      <c r="MNY4" s="74"/>
      <c r="MNZ4" s="74"/>
      <c r="MOA4" s="74"/>
      <c r="MOB4" s="74"/>
      <c r="MOC4" s="74"/>
      <c r="MOD4" s="74"/>
      <c r="MOE4" s="74"/>
      <c r="MOF4" s="74"/>
      <c r="MOG4" s="74"/>
      <c r="MOH4" s="74"/>
      <c r="MOI4" s="74"/>
      <c r="MOJ4" s="74"/>
      <c r="MOK4" s="74"/>
      <c r="MOL4" s="74"/>
      <c r="MOM4" s="74"/>
      <c r="MON4" s="74"/>
      <c r="MOO4" s="74"/>
      <c r="MOP4" s="74"/>
      <c r="MOQ4" s="74"/>
      <c r="MOR4" s="74"/>
      <c r="MOS4" s="74"/>
      <c r="MOT4" s="74"/>
      <c r="MOU4" s="74"/>
      <c r="MOV4" s="74"/>
      <c r="MOW4" s="74"/>
      <c r="MOX4" s="74"/>
      <c r="MOY4" s="74"/>
      <c r="MOZ4" s="74"/>
      <c r="MPA4" s="74"/>
      <c r="MPB4" s="74"/>
      <c r="MPC4" s="74"/>
      <c r="MPD4" s="74"/>
      <c r="MPE4" s="74"/>
      <c r="MPF4" s="74"/>
      <c r="MPG4" s="74"/>
      <c r="MPH4" s="74"/>
      <c r="MPI4" s="74"/>
      <c r="MPJ4" s="74"/>
      <c r="MPK4" s="74"/>
      <c r="MPL4" s="74"/>
      <c r="MPM4" s="74"/>
      <c r="MPN4" s="74"/>
      <c r="MPO4" s="74"/>
      <c r="MPP4" s="74"/>
      <c r="MPQ4" s="74"/>
      <c r="MPR4" s="74"/>
      <c r="MPS4" s="74"/>
      <c r="MPT4" s="74"/>
      <c r="MPU4" s="74"/>
      <c r="MPV4" s="74"/>
      <c r="MPW4" s="74"/>
      <c r="MPX4" s="74"/>
      <c r="MPY4" s="74"/>
      <c r="MPZ4" s="74"/>
      <c r="MQA4" s="74"/>
      <c r="MQB4" s="74"/>
      <c r="MQC4" s="74"/>
      <c r="MQD4" s="74"/>
      <c r="MQE4" s="74"/>
      <c r="MQF4" s="74"/>
      <c r="MQG4" s="74"/>
      <c r="MQH4" s="74"/>
      <c r="MQI4" s="74"/>
      <c r="MQJ4" s="74"/>
      <c r="MQK4" s="74"/>
      <c r="MQL4" s="74"/>
      <c r="MQM4" s="74"/>
      <c r="MQN4" s="74"/>
      <c r="MQO4" s="74"/>
      <c r="MQP4" s="74"/>
      <c r="MQQ4" s="74"/>
      <c r="MQR4" s="74"/>
      <c r="MQS4" s="74"/>
      <c r="MQT4" s="74"/>
      <c r="MQU4" s="74"/>
      <c r="MQV4" s="74"/>
      <c r="MQW4" s="74"/>
      <c r="MQX4" s="74"/>
      <c r="MQY4" s="74"/>
      <c r="MQZ4" s="74"/>
      <c r="MRA4" s="74"/>
      <c r="MRB4" s="74"/>
      <c r="MRC4" s="74"/>
      <c r="MRD4" s="74"/>
      <c r="MRE4" s="74"/>
      <c r="MRF4" s="74"/>
      <c r="MRG4" s="74"/>
      <c r="MRH4" s="74"/>
      <c r="MRI4" s="74"/>
      <c r="MRJ4" s="74"/>
      <c r="MRK4" s="74"/>
      <c r="MRL4" s="74"/>
      <c r="MRM4" s="74"/>
      <c r="MRN4" s="74"/>
      <c r="MRO4" s="74"/>
      <c r="MRP4" s="74"/>
      <c r="MRQ4" s="74"/>
      <c r="MRR4" s="74"/>
      <c r="MRS4" s="74"/>
      <c r="MRT4" s="74"/>
      <c r="MRU4" s="74"/>
      <c r="MRV4" s="74"/>
      <c r="MRW4" s="74"/>
      <c r="MRX4" s="74"/>
      <c r="MRY4" s="74"/>
      <c r="MRZ4" s="74"/>
      <c r="MSA4" s="74"/>
      <c r="MSB4" s="74"/>
      <c r="MSC4" s="74"/>
      <c r="MSD4" s="74"/>
      <c r="MSE4" s="74"/>
      <c r="MSF4" s="74"/>
      <c r="MSG4" s="74"/>
      <c r="MSH4" s="74"/>
      <c r="MSI4" s="74"/>
      <c r="MSJ4" s="74"/>
      <c r="MSK4" s="74"/>
      <c r="MSL4" s="74"/>
      <c r="MSM4" s="74"/>
      <c r="MSN4" s="74"/>
      <c r="MSO4" s="74"/>
      <c r="MSP4" s="74"/>
      <c r="MSQ4" s="74"/>
      <c r="MSR4" s="74"/>
      <c r="MSS4" s="74"/>
      <c r="MST4" s="74"/>
      <c r="MSU4" s="74"/>
      <c r="MSV4" s="74"/>
      <c r="MSW4" s="74"/>
      <c r="MSX4" s="74"/>
      <c r="MSY4" s="74"/>
      <c r="MSZ4" s="74"/>
      <c r="MTA4" s="74"/>
      <c r="MTB4" s="74"/>
      <c r="MTC4" s="74"/>
      <c r="MTD4" s="74"/>
      <c r="MTE4" s="74"/>
      <c r="MTF4" s="74"/>
      <c r="MTG4" s="74"/>
      <c r="MTH4" s="74"/>
      <c r="MTI4" s="74"/>
      <c r="MTJ4" s="74"/>
      <c r="MTK4" s="74"/>
      <c r="MTL4" s="74"/>
      <c r="MTM4" s="74"/>
      <c r="MTN4" s="74"/>
      <c r="MTO4" s="74"/>
      <c r="MTP4" s="74"/>
      <c r="MTQ4" s="74"/>
      <c r="MTR4" s="74"/>
      <c r="MTS4" s="74"/>
      <c r="MTT4" s="74"/>
      <c r="MTU4" s="74"/>
      <c r="MTV4" s="74"/>
      <c r="MTW4" s="74"/>
      <c r="MTX4" s="74"/>
      <c r="MTY4" s="74"/>
      <c r="MTZ4" s="74"/>
      <c r="MUA4" s="74"/>
      <c r="MUB4" s="74"/>
      <c r="MUC4" s="74"/>
      <c r="MUD4" s="74"/>
      <c r="MUE4" s="74"/>
      <c r="MUF4" s="74"/>
      <c r="MUG4" s="74"/>
      <c r="MUH4" s="74"/>
      <c r="MUI4" s="74"/>
      <c r="MUJ4" s="74"/>
      <c r="MUK4" s="74"/>
      <c r="MUL4" s="74"/>
      <c r="MUM4" s="74"/>
      <c r="MUN4" s="74"/>
      <c r="MUO4" s="74"/>
      <c r="MUP4" s="74"/>
      <c r="MUQ4" s="74"/>
      <c r="MUR4" s="74"/>
      <c r="MUS4" s="74"/>
      <c r="MUT4" s="74"/>
      <c r="MUU4" s="74"/>
      <c r="MUV4" s="74"/>
      <c r="MUW4" s="74"/>
      <c r="MUX4" s="74"/>
      <c r="MUY4" s="74"/>
      <c r="MUZ4" s="74"/>
      <c r="MVA4" s="74"/>
      <c r="MVB4" s="74"/>
      <c r="MVC4" s="74"/>
      <c r="MVD4" s="74"/>
      <c r="MVE4" s="74"/>
      <c r="MVF4" s="74"/>
      <c r="MVG4" s="74"/>
      <c r="MVH4" s="74"/>
      <c r="MVI4" s="74"/>
      <c r="MVJ4" s="74"/>
      <c r="MVK4" s="74"/>
      <c r="MVL4" s="74"/>
      <c r="MVM4" s="74"/>
      <c r="MVN4" s="74"/>
      <c r="MVO4" s="74"/>
      <c r="MVP4" s="74"/>
      <c r="MVQ4" s="74"/>
      <c r="MVR4" s="74"/>
      <c r="MVS4" s="74"/>
      <c r="MVT4" s="74"/>
      <c r="MVU4" s="74"/>
      <c r="MVV4" s="74"/>
      <c r="MVW4" s="74"/>
      <c r="MVX4" s="74"/>
      <c r="MVY4" s="74"/>
      <c r="MVZ4" s="74"/>
      <c r="MWA4" s="74"/>
      <c r="MWB4" s="74"/>
      <c r="MWC4" s="74"/>
      <c r="MWD4" s="74"/>
      <c r="MWE4" s="74"/>
      <c r="MWF4" s="74"/>
      <c r="MWG4" s="74"/>
      <c r="MWH4" s="74"/>
      <c r="MWI4" s="74"/>
      <c r="MWJ4" s="74"/>
      <c r="MWK4" s="74"/>
      <c r="MWL4" s="74"/>
      <c r="MWM4" s="74"/>
      <c r="MWN4" s="74"/>
      <c r="MWO4" s="74"/>
      <c r="MWP4" s="74"/>
      <c r="MWQ4" s="74"/>
      <c r="MWR4" s="74"/>
      <c r="MWS4" s="74"/>
      <c r="MWT4" s="74"/>
      <c r="MWU4" s="74"/>
      <c r="MWV4" s="74"/>
      <c r="MWW4" s="74"/>
      <c r="MWX4" s="74"/>
      <c r="MWY4" s="74"/>
      <c r="MWZ4" s="74"/>
      <c r="MXA4" s="74"/>
      <c r="MXB4" s="74"/>
      <c r="MXC4" s="74"/>
      <c r="MXD4" s="74"/>
      <c r="MXE4" s="74"/>
      <c r="MXF4" s="74"/>
      <c r="MXG4" s="74"/>
      <c r="MXH4" s="74"/>
      <c r="MXI4" s="74"/>
      <c r="MXJ4" s="74"/>
      <c r="MXK4" s="74"/>
      <c r="MXL4" s="74"/>
      <c r="MXM4" s="74"/>
      <c r="MXN4" s="74"/>
      <c r="MXO4" s="74"/>
      <c r="MXP4" s="74"/>
      <c r="MXQ4" s="74"/>
      <c r="MXR4" s="74"/>
      <c r="MXS4" s="74"/>
      <c r="MXT4" s="74"/>
      <c r="MXU4" s="74"/>
      <c r="MXV4" s="74"/>
      <c r="MXW4" s="74"/>
      <c r="MXX4" s="74"/>
      <c r="MXY4" s="74"/>
      <c r="MXZ4" s="74"/>
      <c r="MYA4" s="74"/>
      <c r="MYB4" s="74"/>
      <c r="MYC4" s="74"/>
      <c r="MYD4" s="74"/>
      <c r="MYE4" s="74"/>
      <c r="MYF4" s="74"/>
      <c r="MYG4" s="74"/>
      <c r="MYH4" s="74"/>
      <c r="MYI4" s="74"/>
      <c r="MYJ4" s="74"/>
      <c r="MYK4" s="74"/>
      <c r="MYL4" s="74"/>
      <c r="MYM4" s="74"/>
      <c r="MYN4" s="74"/>
      <c r="MYO4" s="74"/>
      <c r="MYP4" s="74"/>
      <c r="MYQ4" s="74"/>
      <c r="MYR4" s="74"/>
      <c r="MYS4" s="74"/>
      <c r="MYT4" s="74"/>
      <c r="MYU4" s="74"/>
      <c r="MYV4" s="74"/>
      <c r="MYW4" s="74"/>
      <c r="MYX4" s="74"/>
      <c r="MYY4" s="74"/>
      <c r="MYZ4" s="74"/>
      <c r="MZA4" s="74"/>
      <c r="MZB4" s="74"/>
      <c r="MZC4" s="74"/>
      <c r="MZD4" s="74"/>
      <c r="MZE4" s="74"/>
      <c r="MZF4" s="74"/>
      <c r="MZG4" s="74"/>
      <c r="MZH4" s="74"/>
      <c r="MZI4" s="74"/>
      <c r="MZJ4" s="74"/>
      <c r="MZK4" s="74"/>
      <c r="MZL4" s="74"/>
      <c r="MZM4" s="74"/>
      <c r="MZN4" s="74"/>
      <c r="MZO4" s="74"/>
      <c r="MZP4" s="74"/>
      <c r="MZQ4" s="74"/>
      <c r="MZR4" s="74"/>
      <c r="MZS4" s="74"/>
      <c r="MZT4" s="74"/>
      <c r="MZU4" s="74"/>
      <c r="MZV4" s="74"/>
      <c r="MZW4" s="74"/>
      <c r="MZX4" s="74"/>
      <c r="MZY4" s="74"/>
      <c r="MZZ4" s="74"/>
      <c r="NAA4" s="74"/>
      <c r="NAB4" s="74"/>
      <c r="NAC4" s="74"/>
      <c r="NAD4" s="74"/>
      <c r="NAE4" s="74"/>
      <c r="NAF4" s="74"/>
      <c r="NAG4" s="74"/>
      <c r="NAH4" s="74"/>
      <c r="NAI4" s="74"/>
      <c r="NAJ4" s="74"/>
      <c r="NAK4" s="74"/>
      <c r="NAL4" s="74"/>
      <c r="NAM4" s="74"/>
      <c r="NAN4" s="74"/>
      <c r="NAO4" s="74"/>
      <c r="NAP4" s="74"/>
      <c r="NAQ4" s="74"/>
      <c r="NAR4" s="74"/>
      <c r="NAS4" s="74"/>
      <c r="NAT4" s="74"/>
      <c r="NAU4" s="74"/>
      <c r="NAV4" s="74"/>
      <c r="NAW4" s="74"/>
      <c r="NAX4" s="74"/>
      <c r="NAY4" s="74"/>
      <c r="NAZ4" s="74"/>
      <c r="NBA4" s="74"/>
      <c r="NBB4" s="74"/>
      <c r="NBC4" s="74"/>
      <c r="NBD4" s="74"/>
      <c r="NBE4" s="74"/>
      <c r="NBF4" s="74"/>
      <c r="NBG4" s="74"/>
      <c r="NBH4" s="74"/>
      <c r="NBI4" s="74"/>
      <c r="NBJ4" s="74"/>
      <c r="NBK4" s="74"/>
      <c r="NBL4" s="74"/>
      <c r="NBM4" s="74"/>
      <c r="NBN4" s="74"/>
      <c r="NBO4" s="74"/>
      <c r="NBP4" s="74"/>
      <c r="NBQ4" s="74"/>
      <c r="NBR4" s="74"/>
      <c r="NBS4" s="74"/>
      <c r="NBT4" s="74"/>
      <c r="NBU4" s="74"/>
      <c r="NBV4" s="74"/>
      <c r="NBW4" s="74"/>
      <c r="NBX4" s="74"/>
      <c r="NBY4" s="74"/>
      <c r="NBZ4" s="74"/>
      <c r="NCA4" s="74"/>
      <c r="NCB4" s="74"/>
      <c r="NCC4" s="74"/>
      <c r="NCD4" s="74"/>
      <c r="NCE4" s="74"/>
      <c r="NCF4" s="74"/>
      <c r="NCG4" s="74"/>
      <c r="NCH4" s="74"/>
      <c r="NCI4" s="74"/>
      <c r="NCJ4" s="74"/>
      <c r="NCK4" s="74"/>
      <c r="NCL4" s="74"/>
      <c r="NCM4" s="74"/>
      <c r="NCN4" s="74"/>
      <c r="NCO4" s="74"/>
      <c r="NCP4" s="74"/>
      <c r="NCQ4" s="74"/>
      <c r="NCR4" s="74"/>
      <c r="NCS4" s="74"/>
      <c r="NCT4" s="74"/>
      <c r="NCU4" s="74"/>
      <c r="NCV4" s="74"/>
      <c r="NCW4" s="74"/>
      <c r="NCX4" s="74"/>
      <c r="NCY4" s="74"/>
      <c r="NCZ4" s="74"/>
      <c r="NDA4" s="74"/>
      <c r="NDB4" s="74"/>
      <c r="NDC4" s="74"/>
      <c r="NDD4" s="74"/>
      <c r="NDE4" s="74"/>
      <c r="NDF4" s="74"/>
      <c r="NDG4" s="74"/>
      <c r="NDH4" s="74"/>
      <c r="NDI4" s="74"/>
      <c r="NDJ4" s="74"/>
      <c r="NDK4" s="74"/>
      <c r="NDL4" s="74"/>
      <c r="NDM4" s="74"/>
      <c r="NDN4" s="74"/>
      <c r="NDO4" s="74"/>
      <c r="NDP4" s="74"/>
      <c r="NDQ4" s="74"/>
      <c r="NDR4" s="74"/>
      <c r="NDS4" s="74"/>
      <c r="NDT4" s="74"/>
      <c r="NDU4" s="74"/>
      <c r="NDV4" s="74"/>
      <c r="NDW4" s="74"/>
      <c r="NDX4" s="74"/>
      <c r="NDY4" s="74"/>
      <c r="NDZ4" s="74"/>
      <c r="NEA4" s="74"/>
      <c r="NEB4" s="74"/>
      <c r="NEC4" s="74"/>
      <c r="NED4" s="74"/>
      <c r="NEE4" s="74"/>
      <c r="NEF4" s="74"/>
      <c r="NEG4" s="74"/>
      <c r="NEH4" s="74"/>
      <c r="NEI4" s="74"/>
      <c r="NEJ4" s="74"/>
      <c r="NEK4" s="74"/>
      <c r="NEL4" s="74"/>
      <c r="NEM4" s="74"/>
      <c r="NEN4" s="74"/>
      <c r="NEO4" s="74"/>
      <c r="NEP4" s="74"/>
      <c r="NEQ4" s="74"/>
      <c r="NER4" s="74"/>
      <c r="NES4" s="74"/>
      <c r="NET4" s="74"/>
      <c r="NEU4" s="74"/>
      <c r="NEV4" s="74"/>
      <c r="NEW4" s="74"/>
      <c r="NEX4" s="74"/>
      <c r="NEY4" s="74"/>
      <c r="NEZ4" s="74"/>
      <c r="NFA4" s="74"/>
      <c r="NFB4" s="74"/>
      <c r="NFC4" s="74"/>
      <c r="NFD4" s="74"/>
      <c r="NFE4" s="74"/>
      <c r="NFF4" s="74"/>
      <c r="NFG4" s="74"/>
      <c r="NFH4" s="74"/>
      <c r="NFI4" s="74"/>
      <c r="NFJ4" s="74"/>
      <c r="NFK4" s="74"/>
      <c r="NFL4" s="74"/>
      <c r="NFM4" s="74"/>
      <c r="NFN4" s="74"/>
      <c r="NFO4" s="74"/>
      <c r="NFP4" s="74"/>
      <c r="NFQ4" s="74"/>
      <c r="NFR4" s="74"/>
      <c r="NFS4" s="74"/>
      <c r="NFT4" s="74"/>
      <c r="NFU4" s="74"/>
      <c r="NFV4" s="74"/>
      <c r="NFW4" s="74"/>
      <c r="NFX4" s="74"/>
      <c r="NFY4" s="74"/>
      <c r="NFZ4" s="74"/>
      <c r="NGA4" s="74"/>
      <c r="NGB4" s="74"/>
      <c r="NGC4" s="74"/>
      <c r="NGD4" s="74"/>
      <c r="NGE4" s="74"/>
      <c r="NGF4" s="74"/>
      <c r="NGG4" s="74"/>
      <c r="NGH4" s="74"/>
      <c r="NGI4" s="74"/>
      <c r="NGJ4" s="74"/>
      <c r="NGK4" s="74"/>
      <c r="NGL4" s="74"/>
      <c r="NGM4" s="74"/>
      <c r="NGN4" s="74"/>
      <c r="NGO4" s="74"/>
      <c r="NGP4" s="74"/>
      <c r="NGQ4" s="74"/>
      <c r="NGR4" s="74"/>
      <c r="NGS4" s="74"/>
      <c r="NGT4" s="74"/>
      <c r="NGU4" s="74"/>
      <c r="NGV4" s="74"/>
      <c r="NGW4" s="74"/>
      <c r="NGX4" s="74"/>
      <c r="NGY4" s="74"/>
      <c r="NGZ4" s="74"/>
      <c r="NHA4" s="74"/>
      <c r="NHB4" s="74"/>
      <c r="NHC4" s="74"/>
      <c r="NHD4" s="74"/>
      <c r="NHE4" s="74"/>
      <c r="NHF4" s="74"/>
      <c r="NHG4" s="74"/>
      <c r="NHH4" s="74"/>
      <c r="NHI4" s="74"/>
      <c r="NHJ4" s="74"/>
      <c r="NHK4" s="74"/>
      <c r="NHL4" s="74"/>
      <c r="NHM4" s="74"/>
      <c r="NHN4" s="74"/>
      <c r="NHO4" s="74"/>
      <c r="NHP4" s="74"/>
      <c r="NHQ4" s="74"/>
      <c r="NHR4" s="74"/>
      <c r="NHS4" s="74"/>
      <c r="NHT4" s="74"/>
      <c r="NHU4" s="74"/>
      <c r="NHV4" s="74"/>
      <c r="NHW4" s="74"/>
      <c r="NHX4" s="74"/>
      <c r="NHY4" s="74"/>
      <c r="NHZ4" s="74"/>
      <c r="NIA4" s="74"/>
      <c r="NIB4" s="74"/>
      <c r="NIC4" s="74"/>
      <c r="NID4" s="74"/>
      <c r="NIE4" s="74"/>
      <c r="NIF4" s="74"/>
      <c r="NIG4" s="74"/>
      <c r="NIH4" s="74"/>
      <c r="NII4" s="74"/>
      <c r="NIJ4" s="74"/>
      <c r="NIK4" s="74"/>
      <c r="NIL4" s="74"/>
      <c r="NIM4" s="74"/>
      <c r="NIN4" s="74"/>
      <c r="NIO4" s="74"/>
      <c r="NIP4" s="74"/>
      <c r="NIQ4" s="74"/>
      <c r="NIR4" s="74"/>
      <c r="NIS4" s="74"/>
      <c r="NIT4" s="74"/>
      <c r="NIU4" s="74"/>
      <c r="NIV4" s="74"/>
      <c r="NIW4" s="74"/>
      <c r="NIX4" s="74"/>
      <c r="NIY4" s="74"/>
      <c r="NIZ4" s="74"/>
      <c r="NJA4" s="74"/>
      <c r="NJB4" s="74"/>
      <c r="NJC4" s="74"/>
      <c r="NJD4" s="74"/>
      <c r="NJE4" s="74"/>
      <c r="NJF4" s="74"/>
      <c r="NJG4" s="74"/>
      <c r="NJH4" s="74"/>
      <c r="NJI4" s="74"/>
      <c r="NJJ4" s="74"/>
      <c r="NJK4" s="74"/>
      <c r="NJL4" s="74"/>
      <c r="NJM4" s="74"/>
      <c r="NJN4" s="74"/>
      <c r="NJO4" s="74"/>
      <c r="NJP4" s="74"/>
      <c r="NJQ4" s="74"/>
      <c r="NJR4" s="74"/>
      <c r="NJS4" s="74"/>
      <c r="NJT4" s="74"/>
      <c r="NJU4" s="74"/>
      <c r="NJV4" s="74"/>
      <c r="NJW4" s="74"/>
      <c r="NJX4" s="74"/>
      <c r="NJY4" s="74"/>
      <c r="NJZ4" s="74"/>
      <c r="NKA4" s="74"/>
      <c r="NKB4" s="74"/>
      <c r="NKC4" s="74"/>
      <c r="NKD4" s="74"/>
      <c r="NKE4" s="74"/>
      <c r="NKF4" s="74"/>
      <c r="NKG4" s="74"/>
      <c r="NKH4" s="74"/>
      <c r="NKI4" s="74"/>
      <c r="NKJ4" s="74"/>
      <c r="NKK4" s="74"/>
      <c r="NKL4" s="74"/>
      <c r="NKM4" s="74"/>
      <c r="NKN4" s="74"/>
      <c r="NKO4" s="74"/>
      <c r="NKP4" s="74"/>
      <c r="NKQ4" s="74"/>
      <c r="NKR4" s="74"/>
      <c r="NKS4" s="74"/>
      <c r="NKT4" s="74"/>
      <c r="NKU4" s="74"/>
      <c r="NKV4" s="74"/>
      <c r="NKW4" s="74"/>
      <c r="NKX4" s="74"/>
      <c r="NKY4" s="74"/>
      <c r="NKZ4" s="74"/>
      <c r="NLA4" s="74"/>
      <c r="NLB4" s="74"/>
      <c r="NLC4" s="74"/>
      <c r="NLD4" s="74"/>
      <c r="NLE4" s="74"/>
      <c r="NLF4" s="74"/>
      <c r="NLG4" s="74"/>
      <c r="NLH4" s="74"/>
      <c r="NLI4" s="74"/>
      <c r="NLJ4" s="74"/>
      <c r="NLK4" s="74"/>
      <c r="NLL4" s="74"/>
      <c r="NLM4" s="74"/>
      <c r="NLN4" s="74"/>
      <c r="NLO4" s="74"/>
      <c r="NLP4" s="74"/>
      <c r="NLQ4" s="74"/>
      <c r="NLR4" s="74"/>
      <c r="NLS4" s="74"/>
      <c r="NLT4" s="74"/>
      <c r="NLU4" s="74"/>
      <c r="NLV4" s="74"/>
      <c r="NLW4" s="74"/>
      <c r="NLX4" s="74"/>
      <c r="NLY4" s="74"/>
      <c r="NLZ4" s="74"/>
      <c r="NMA4" s="74"/>
      <c r="NMB4" s="74"/>
      <c r="NMC4" s="74"/>
      <c r="NMD4" s="74"/>
      <c r="NME4" s="74"/>
      <c r="NMF4" s="74"/>
      <c r="NMG4" s="74"/>
      <c r="NMH4" s="74"/>
      <c r="NMI4" s="74"/>
      <c r="NMJ4" s="74"/>
      <c r="NMK4" s="74"/>
      <c r="NML4" s="74"/>
      <c r="NMM4" s="74"/>
      <c r="NMN4" s="74"/>
      <c r="NMO4" s="74"/>
      <c r="NMP4" s="74"/>
      <c r="NMQ4" s="74"/>
      <c r="NMR4" s="74"/>
      <c r="NMS4" s="74"/>
      <c r="NMT4" s="74"/>
      <c r="NMU4" s="74"/>
      <c r="NMV4" s="74"/>
      <c r="NMW4" s="74"/>
      <c r="NMX4" s="74"/>
      <c r="NMY4" s="74"/>
      <c r="NMZ4" s="74"/>
      <c r="NNA4" s="74"/>
      <c r="NNB4" s="74"/>
      <c r="NNC4" s="74"/>
      <c r="NND4" s="74"/>
      <c r="NNE4" s="74"/>
      <c r="NNF4" s="74"/>
      <c r="NNG4" s="74"/>
      <c r="NNH4" s="74"/>
      <c r="NNI4" s="74"/>
      <c r="NNJ4" s="74"/>
      <c r="NNK4" s="74"/>
      <c r="NNL4" s="74"/>
      <c r="NNM4" s="74"/>
      <c r="NNN4" s="74"/>
      <c r="NNO4" s="74"/>
      <c r="NNP4" s="74"/>
      <c r="NNQ4" s="74"/>
      <c r="NNR4" s="74"/>
      <c r="NNS4" s="74"/>
      <c r="NNT4" s="74"/>
      <c r="NNU4" s="74"/>
      <c r="NNV4" s="74"/>
      <c r="NNW4" s="74"/>
      <c r="NNX4" s="74"/>
      <c r="NNY4" s="74"/>
      <c r="NNZ4" s="74"/>
      <c r="NOA4" s="74"/>
      <c r="NOB4" s="74"/>
      <c r="NOC4" s="74"/>
      <c r="NOD4" s="74"/>
      <c r="NOE4" s="74"/>
      <c r="NOF4" s="74"/>
      <c r="NOG4" s="74"/>
      <c r="NOH4" s="74"/>
      <c r="NOI4" s="74"/>
      <c r="NOJ4" s="74"/>
      <c r="NOK4" s="74"/>
      <c r="NOL4" s="74"/>
      <c r="NOM4" s="74"/>
      <c r="NON4" s="74"/>
      <c r="NOO4" s="74"/>
      <c r="NOP4" s="74"/>
      <c r="NOQ4" s="74"/>
      <c r="NOR4" s="74"/>
      <c r="NOS4" s="74"/>
      <c r="NOT4" s="74"/>
      <c r="NOU4" s="74"/>
      <c r="NOV4" s="74"/>
      <c r="NOW4" s="74"/>
      <c r="NOX4" s="74"/>
      <c r="NOY4" s="74"/>
      <c r="NOZ4" s="74"/>
      <c r="NPA4" s="74"/>
      <c r="NPB4" s="74"/>
      <c r="NPC4" s="74"/>
      <c r="NPD4" s="74"/>
      <c r="NPE4" s="74"/>
      <c r="NPF4" s="74"/>
      <c r="NPG4" s="74"/>
      <c r="NPH4" s="74"/>
      <c r="NPI4" s="74"/>
      <c r="NPJ4" s="74"/>
      <c r="NPK4" s="74"/>
      <c r="NPL4" s="74"/>
      <c r="NPM4" s="74"/>
      <c r="NPN4" s="74"/>
      <c r="NPO4" s="74"/>
      <c r="NPP4" s="74"/>
      <c r="NPQ4" s="74"/>
      <c r="NPR4" s="74"/>
      <c r="NPS4" s="74"/>
      <c r="NPT4" s="74"/>
      <c r="NPU4" s="74"/>
      <c r="NPV4" s="74"/>
      <c r="NPW4" s="74"/>
      <c r="NPX4" s="74"/>
      <c r="NPY4" s="74"/>
      <c r="NPZ4" s="74"/>
      <c r="NQA4" s="74"/>
      <c r="NQB4" s="74"/>
      <c r="NQC4" s="74"/>
      <c r="NQD4" s="74"/>
      <c r="NQE4" s="74"/>
      <c r="NQF4" s="74"/>
      <c r="NQG4" s="74"/>
      <c r="NQH4" s="74"/>
      <c r="NQI4" s="74"/>
      <c r="NQJ4" s="74"/>
      <c r="NQK4" s="74"/>
      <c r="NQL4" s="74"/>
      <c r="NQM4" s="74"/>
      <c r="NQN4" s="74"/>
      <c r="NQO4" s="74"/>
      <c r="NQP4" s="74"/>
      <c r="NQQ4" s="74"/>
      <c r="NQR4" s="74"/>
      <c r="NQS4" s="74"/>
      <c r="NQT4" s="74"/>
      <c r="NQU4" s="74"/>
      <c r="NQV4" s="74"/>
      <c r="NQW4" s="74"/>
      <c r="NQX4" s="74"/>
      <c r="NQY4" s="74"/>
      <c r="NQZ4" s="74"/>
      <c r="NRA4" s="74"/>
      <c r="NRB4" s="74"/>
      <c r="NRC4" s="74"/>
      <c r="NRD4" s="74"/>
      <c r="NRE4" s="74"/>
      <c r="NRF4" s="74"/>
      <c r="NRG4" s="74"/>
      <c r="NRH4" s="74"/>
      <c r="NRI4" s="74"/>
      <c r="NRJ4" s="74"/>
      <c r="NRK4" s="74"/>
      <c r="NRL4" s="74"/>
      <c r="NRM4" s="74"/>
      <c r="NRN4" s="74"/>
      <c r="NRO4" s="74"/>
      <c r="NRP4" s="74"/>
      <c r="NRQ4" s="74"/>
      <c r="NRR4" s="74"/>
      <c r="NRS4" s="74"/>
      <c r="NRT4" s="74"/>
      <c r="NRU4" s="74"/>
      <c r="NRV4" s="74"/>
      <c r="NRW4" s="74"/>
      <c r="NRX4" s="74"/>
      <c r="NRY4" s="74"/>
      <c r="NRZ4" s="74"/>
      <c r="NSA4" s="74"/>
      <c r="NSB4" s="74"/>
      <c r="NSC4" s="74"/>
      <c r="NSD4" s="74"/>
      <c r="NSE4" s="74"/>
      <c r="NSF4" s="74"/>
      <c r="NSG4" s="74"/>
      <c r="NSH4" s="74"/>
      <c r="NSI4" s="74"/>
      <c r="NSJ4" s="74"/>
      <c r="NSK4" s="74"/>
      <c r="NSL4" s="74"/>
      <c r="NSM4" s="74"/>
      <c r="NSN4" s="74"/>
      <c r="NSO4" s="74"/>
      <c r="NSP4" s="74"/>
      <c r="NSQ4" s="74"/>
      <c r="NSR4" s="74"/>
      <c r="NSS4" s="74"/>
      <c r="NST4" s="74"/>
      <c r="NSU4" s="74"/>
      <c r="NSV4" s="74"/>
      <c r="NSW4" s="74"/>
      <c r="NSX4" s="74"/>
      <c r="NSY4" s="74"/>
      <c r="NSZ4" s="74"/>
      <c r="NTA4" s="74"/>
      <c r="NTB4" s="74"/>
      <c r="NTC4" s="74"/>
      <c r="NTD4" s="74"/>
      <c r="NTE4" s="74"/>
      <c r="NTF4" s="74"/>
      <c r="NTG4" s="74"/>
      <c r="NTH4" s="74"/>
      <c r="NTI4" s="74"/>
      <c r="NTJ4" s="74"/>
      <c r="NTK4" s="74"/>
      <c r="NTL4" s="74"/>
      <c r="NTM4" s="74"/>
      <c r="NTN4" s="74"/>
      <c r="NTO4" s="74"/>
      <c r="NTP4" s="74"/>
      <c r="NTQ4" s="74"/>
      <c r="NTR4" s="74"/>
      <c r="NTS4" s="74"/>
      <c r="NTT4" s="74"/>
      <c r="NTU4" s="74"/>
      <c r="NTV4" s="74"/>
      <c r="NTW4" s="74"/>
      <c r="NTX4" s="74"/>
      <c r="NTY4" s="74"/>
      <c r="NTZ4" s="74"/>
      <c r="NUA4" s="74"/>
      <c r="NUB4" s="74"/>
      <c r="NUC4" s="74"/>
      <c r="NUD4" s="74"/>
      <c r="NUE4" s="74"/>
      <c r="NUF4" s="74"/>
      <c r="NUG4" s="74"/>
      <c r="NUH4" s="74"/>
      <c r="NUI4" s="74"/>
      <c r="NUJ4" s="74"/>
      <c r="NUK4" s="74"/>
      <c r="NUL4" s="74"/>
      <c r="NUM4" s="74"/>
      <c r="NUN4" s="74"/>
      <c r="NUO4" s="74"/>
      <c r="NUP4" s="74"/>
      <c r="NUQ4" s="74"/>
      <c r="NUR4" s="74"/>
      <c r="NUS4" s="74"/>
      <c r="NUT4" s="74"/>
      <c r="NUU4" s="74"/>
      <c r="NUV4" s="74"/>
      <c r="NUW4" s="74"/>
      <c r="NUX4" s="74"/>
      <c r="NUY4" s="74"/>
      <c r="NUZ4" s="74"/>
      <c r="NVA4" s="74"/>
      <c r="NVB4" s="74"/>
      <c r="NVC4" s="74"/>
      <c r="NVD4" s="74"/>
      <c r="NVE4" s="74"/>
      <c r="NVF4" s="74"/>
      <c r="NVG4" s="74"/>
      <c r="NVH4" s="74"/>
      <c r="NVI4" s="74"/>
      <c r="NVJ4" s="74"/>
      <c r="NVK4" s="74"/>
      <c r="NVL4" s="74"/>
      <c r="NVM4" s="74"/>
      <c r="NVN4" s="74"/>
      <c r="NVO4" s="74"/>
      <c r="NVP4" s="74"/>
      <c r="NVQ4" s="74"/>
      <c r="NVR4" s="74"/>
      <c r="NVS4" s="74"/>
      <c r="NVT4" s="74"/>
      <c r="NVU4" s="74"/>
      <c r="NVV4" s="74"/>
      <c r="NVW4" s="74"/>
      <c r="NVX4" s="74"/>
      <c r="NVY4" s="74"/>
      <c r="NVZ4" s="74"/>
      <c r="NWA4" s="74"/>
      <c r="NWB4" s="74"/>
      <c r="NWC4" s="74"/>
      <c r="NWD4" s="74"/>
      <c r="NWE4" s="74"/>
      <c r="NWF4" s="74"/>
      <c r="NWG4" s="74"/>
      <c r="NWH4" s="74"/>
      <c r="NWI4" s="74"/>
      <c r="NWJ4" s="74"/>
      <c r="NWK4" s="74"/>
      <c r="NWL4" s="74"/>
      <c r="NWM4" s="74"/>
      <c r="NWN4" s="74"/>
      <c r="NWO4" s="74"/>
      <c r="NWP4" s="74"/>
      <c r="NWQ4" s="74"/>
      <c r="NWR4" s="74"/>
      <c r="NWS4" s="74"/>
      <c r="NWT4" s="74"/>
      <c r="NWU4" s="74"/>
      <c r="NWV4" s="74"/>
      <c r="NWW4" s="74"/>
      <c r="NWX4" s="74"/>
      <c r="NWY4" s="74"/>
      <c r="NWZ4" s="74"/>
      <c r="NXA4" s="74"/>
      <c r="NXB4" s="74"/>
      <c r="NXC4" s="74"/>
      <c r="NXD4" s="74"/>
      <c r="NXE4" s="74"/>
      <c r="NXF4" s="74"/>
      <c r="NXG4" s="74"/>
      <c r="NXH4" s="74"/>
      <c r="NXI4" s="74"/>
      <c r="NXJ4" s="74"/>
      <c r="NXK4" s="74"/>
      <c r="NXL4" s="74"/>
      <c r="NXM4" s="74"/>
      <c r="NXN4" s="74"/>
      <c r="NXO4" s="74"/>
      <c r="NXP4" s="74"/>
      <c r="NXQ4" s="74"/>
      <c r="NXR4" s="74"/>
      <c r="NXS4" s="74"/>
      <c r="NXT4" s="74"/>
      <c r="NXU4" s="74"/>
      <c r="NXV4" s="74"/>
      <c r="NXW4" s="74"/>
      <c r="NXX4" s="74"/>
      <c r="NXY4" s="74"/>
      <c r="NXZ4" s="74"/>
      <c r="NYA4" s="74"/>
      <c r="NYB4" s="74"/>
      <c r="NYC4" s="74"/>
      <c r="NYD4" s="74"/>
      <c r="NYE4" s="74"/>
      <c r="NYF4" s="74"/>
      <c r="NYG4" s="74"/>
      <c r="NYH4" s="74"/>
      <c r="NYI4" s="74"/>
      <c r="NYJ4" s="74"/>
      <c r="NYK4" s="74"/>
      <c r="NYL4" s="74"/>
      <c r="NYM4" s="74"/>
      <c r="NYN4" s="74"/>
      <c r="NYO4" s="74"/>
      <c r="NYP4" s="74"/>
      <c r="NYQ4" s="74"/>
      <c r="NYR4" s="74"/>
      <c r="NYS4" s="74"/>
      <c r="NYT4" s="74"/>
      <c r="NYU4" s="74"/>
      <c r="NYV4" s="74"/>
      <c r="NYW4" s="74"/>
      <c r="NYX4" s="74"/>
      <c r="NYY4" s="74"/>
      <c r="NYZ4" s="74"/>
      <c r="NZA4" s="74"/>
      <c r="NZB4" s="74"/>
      <c r="NZC4" s="74"/>
      <c r="NZD4" s="74"/>
      <c r="NZE4" s="74"/>
      <c r="NZF4" s="74"/>
      <c r="NZG4" s="74"/>
      <c r="NZH4" s="74"/>
      <c r="NZI4" s="74"/>
      <c r="NZJ4" s="74"/>
      <c r="NZK4" s="74"/>
      <c r="NZL4" s="74"/>
      <c r="NZM4" s="74"/>
      <c r="NZN4" s="74"/>
      <c r="NZO4" s="74"/>
      <c r="NZP4" s="74"/>
      <c r="NZQ4" s="74"/>
      <c r="NZR4" s="74"/>
      <c r="NZS4" s="74"/>
      <c r="NZT4" s="74"/>
      <c r="NZU4" s="74"/>
      <c r="NZV4" s="74"/>
      <c r="NZW4" s="74"/>
      <c r="NZX4" s="74"/>
      <c r="NZY4" s="74"/>
      <c r="NZZ4" s="74"/>
      <c r="OAA4" s="74"/>
      <c r="OAB4" s="74"/>
      <c r="OAC4" s="74"/>
      <c r="OAD4" s="74"/>
      <c r="OAE4" s="74"/>
      <c r="OAF4" s="74"/>
      <c r="OAG4" s="74"/>
      <c r="OAH4" s="74"/>
      <c r="OAI4" s="74"/>
      <c r="OAJ4" s="74"/>
      <c r="OAK4" s="74"/>
      <c r="OAL4" s="74"/>
      <c r="OAM4" s="74"/>
      <c r="OAN4" s="74"/>
      <c r="OAO4" s="74"/>
      <c r="OAP4" s="74"/>
      <c r="OAQ4" s="74"/>
      <c r="OAR4" s="74"/>
      <c r="OAS4" s="74"/>
      <c r="OAT4" s="74"/>
      <c r="OAU4" s="74"/>
      <c r="OAV4" s="74"/>
      <c r="OAW4" s="74"/>
      <c r="OAX4" s="74"/>
      <c r="OAY4" s="74"/>
      <c r="OAZ4" s="74"/>
      <c r="OBA4" s="74"/>
      <c r="OBB4" s="74"/>
      <c r="OBC4" s="74"/>
      <c r="OBD4" s="74"/>
      <c r="OBE4" s="74"/>
      <c r="OBF4" s="74"/>
      <c r="OBG4" s="74"/>
      <c r="OBH4" s="74"/>
      <c r="OBI4" s="74"/>
      <c r="OBJ4" s="74"/>
      <c r="OBK4" s="74"/>
      <c r="OBL4" s="74"/>
      <c r="OBM4" s="74"/>
      <c r="OBN4" s="74"/>
      <c r="OBO4" s="74"/>
      <c r="OBP4" s="74"/>
      <c r="OBQ4" s="74"/>
      <c r="OBR4" s="74"/>
      <c r="OBS4" s="74"/>
      <c r="OBT4" s="74"/>
      <c r="OBU4" s="74"/>
      <c r="OBV4" s="74"/>
      <c r="OBW4" s="74"/>
      <c r="OBX4" s="74"/>
      <c r="OBY4" s="74"/>
      <c r="OBZ4" s="74"/>
      <c r="OCA4" s="74"/>
      <c r="OCB4" s="74"/>
      <c r="OCC4" s="74"/>
      <c r="OCD4" s="74"/>
      <c r="OCE4" s="74"/>
      <c r="OCF4" s="74"/>
      <c r="OCG4" s="74"/>
      <c r="OCH4" s="74"/>
      <c r="OCI4" s="74"/>
      <c r="OCJ4" s="74"/>
      <c r="OCK4" s="74"/>
      <c r="OCL4" s="74"/>
      <c r="OCM4" s="74"/>
      <c r="OCN4" s="74"/>
      <c r="OCO4" s="74"/>
      <c r="OCP4" s="74"/>
      <c r="OCQ4" s="74"/>
      <c r="OCR4" s="74"/>
      <c r="OCS4" s="74"/>
      <c r="OCT4" s="74"/>
      <c r="OCU4" s="74"/>
      <c r="OCV4" s="74"/>
      <c r="OCW4" s="74"/>
      <c r="OCX4" s="74"/>
      <c r="OCY4" s="74"/>
      <c r="OCZ4" s="74"/>
      <c r="ODA4" s="74"/>
      <c r="ODB4" s="74"/>
      <c r="ODC4" s="74"/>
      <c r="ODD4" s="74"/>
      <c r="ODE4" s="74"/>
      <c r="ODF4" s="74"/>
      <c r="ODG4" s="74"/>
      <c r="ODH4" s="74"/>
      <c r="ODI4" s="74"/>
      <c r="ODJ4" s="74"/>
      <c r="ODK4" s="74"/>
      <c r="ODL4" s="74"/>
      <c r="ODM4" s="74"/>
      <c r="ODN4" s="74"/>
      <c r="ODO4" s="74"/>
      <c r="ODP4" s="74"/>
      <c r="ODQ4" s="74"/>
      <c r="ODR4" s="74"/>
      <c r="ODS4" s="74"/>
      <c r="ODT4" s="74"/>
      <c r="ODU4" s="74"/>
      <c r="ODV4" s="74"/>
      <c r="ODW4" s="74"/>
      <c r="ODX4" s="74"/>
      <c r="ODY4" s="74"/>
      <c r="ODZ4" s="74"/>
      <c r="OEA4" s="74"/>
      <c r="OEB4" s="74"/>
      <c r="OEC4" s="74"/>
      <c r="OED4" s="74"/>
      <c r="OEE4" s="74"/>
      <c r="OEF4" s="74"/>
      <c r="OEG4" s="74"/>
      <c r="OEH4" s="74"/>
      <c r="OEI4" s="74"/>
      <c r="OEJ4" s="74"/>
      <c r="OEK4" s="74"/>
      <c r="OEL4" s="74"/>
      <c r="OEM4" s="74"/>
      <c r="OEN4" s="74"/>
      <c r="OEO4" s="74"/>
      <c r="OEP4" s="74"/>
      <c r="OEQ4" s="74"/>
      <c r="OER4" s="74"/>
      <c r="OES4" s="74"/>
      <c r="OET4" s="74"/>
      <c r="OEU4" s="74"/>
      <c r="OEV4" s="74"/>
      <c r="OEW4" s="74"/>
      <c r="OEX4" s="74"/>
      <c r="OEY4" s="74"/>
      <c r="OEZ4" s="74"/>
      <c r="OFA4" s="74"/>
      <c r="OFB4" s="74"/>
      <c r="OFC4" s="74"/>
      <c r="OFD4" s="74"/>
      <c r="OFE4" s="74"/>
      <c r="OFF4" s="74"/>
      <c r="OFG4" s="74"/>
      <c r="OFH4" s="74"/>
      <c r="OFI4" s="74"/>
      <c r="OFJ4" s="74"/>
      <c r="OFK4" s="74"/>
      <c r="OFL4" s="74"/>
      <c r="OFM4" s="74"/>
      <c r="OFN4" s="74"/>
      <c r="OFO4" s="74"/>
      <c r="OFP4" s="74"/>
      <c r="OFQ4" s="74"/>
      <c r="OFR4" s="74"/>
      <c r="OFS4" s="74"/>
      <c r="OFT4" s="74"/>
      <c r="OFU4" s="74"/>
      <c r="OFV4" s="74"/>
      <c r="OFW4" s="74"/>
      <c r="OFX4" s="74"/>
      <c r="OFY4" s="74"/>
      <c r="OFZ4" s="74"/>
      <c r="OGA4" s="74"/>
      <c r="OGB4" s="74"/>
      <c r="OGC4" s="74"/>
      <c r="OGD4" s="74"/>
      <c r="OGE4" s="74"/>
      <c r="OGF4" s="74"/>
      <c r="OGG4" s="74"/>
      <c r="OGH4" s="74"/>
      <c r="OGI4" s="74"/>
      <c r="OGJ4" s="74"/>
      <c r="OGK4" s="74"/>
      <c r="OGL4" s="74"/>
      <c r="OGM4" s="74"/>
      <c r="OGN4" s="74"/>
      <c r="OGO4" s="74"/>
      <c r="OGP4" s="74"/>
      <c r="OGQ4" s="74"/>
      <c r="OGR4" s="74"/>
      <c r="OGS4" s="74"/>
      <c r="OGT4" s="74"/>
      <c r="OGU4" s="74"/>
      <c r="OGV4" s="74"/>
      <c r="OGW4" s="74"/>
      <c r="OGX4" s="74"/>
      <c r="OGY4" s="74"/>
      <c r="OGZ4" s="74"/>
      <c r="OHA4" s="74"/>
      <c r="OHB4" s="74"/>
      <c r="OHC4" s="74"/>
      <c r="OHD4" s="74"/>
      <c r="OHE4" s="74"/>
      <c r="OHF4" s="74"/>
      <c r="OHG4" s="74"/>
      <c r="OHH4" s="74"/>
      <c r="OHI4" s="74"/>
      <c r="OHJ4" s="74"/>
      <c r="OHK4" s="74"/>
      <c r="OHL4" s="74"/>
      <c r="OHM4" s="74"/>
      <c r="OHN4" s="74"/>
      <c r="OHO4" s="74"/>
      <c r="OHP4" s="74"/>
      <c r="OHQ4" s="74"/>
      <c r="OHR4" s="74"/>
      <c r="OHS4" s="74"/>
      <c r="OHT4" s="74"/>
      <c r="OHU4" s="74"/>
      <c r="OHV4" s="74"/>
      <c r="OHW4" s="74"/>
      <c r="OHX4" s="74"/>
      <c r="OHY4" s="74"/>
      <c r="OHZ4" s="74"/>
      <c r="OIA4" s="74"/>
      <c r="OIB4" s="74"/>
      <c r="OIC4" s="74"/>
      <c r="OID4" s="74"/>
      <c r="OIE4" s="74"/>
      <c r="OIF4" s="74"/>
      <c r="OIG4" s="74"/>
      <c r="OIH4" s="74"/>
      <c r="OII4" s="74"/>
      <c r="OIJ4" s="74"/>
      <c r="OIK4" s="74"/>
      <c r="OIL4" s="74"/>
      <c r="OIM4" s="74"/>
      <c r="OIN4" s="74"/>
      <c r="OIO4" s="74"/>
      <c r="OIP4" s="74"/>
      <c r="OIQ4" s="74"/>
      <c r="OIR4" s="74"/>
      <c r="OIS4" s="74"/>
      <c r="OIT4" s="74"/>
      <c r="OIU4" s="74"/>
      <c r="OIV4" s="74"/>
      <c r="OIW4" s="74"/>
      <c r="OIX4" s="74"/>
      <c r="OIY4" s="74"/>
      <c r="OIZ4" s="74"/>
      <c r="OJA4" s="74"/>
      <c r="OJB4" s="74"/>
      <c r="OJC4" s="74"/>
      <c r="OJD4" s="74"/>
      <c r="OJE4" s="74"/>
      <c r="OJF4" s="74"/>
      <c r="OJG4" s="74"/>
      <c r="OJH4" s="74"/>
      <c r="OJI4" s="74"/>
      <c r="OJJ4" s="74"/>
      <c r="OJK4" s="74"/>
      <c r="OJL4" s="74"/>
      <c r="OJM4" s="74"/>
      <c r="OJN4" s="74"/>
      <c r="OJO4" s="74"/>
      <c r="OJP4" s="74"/>
      <c r="OJQ4" s="74"/>
      <c r="OJR4" s="74"/>
      <c r="OJS4" s="74"/>
      <c r="OJT4" s="74"/>
      <c r="OJU4" s="74"/>
      <c r="OJV4" s="74"/>
      <c r="OJW4" s="74"/>
      <c r="OJX4" s="74"/>
      <c r="OJY4" s="74"/>
      <c r="OJZ4" s="74"/>
      <c r="OKA4" s="74"/>
      <c r="OKB4" s="74"/>
      <c r="OKC4" s="74"/>
      <c r="OKD4" s="74"/>
      <c r="OKE4" s="74"/>
      <c r="OKF4" s="74"/>
      <c r="OKG4" s="74"/>
      <c r="OKH4" s="74"/>
      <c r="OKI4" s="74"/>
      <c r="OKJ4" s="74"/>
      <c r="OKK4" s="74"/>
      <c r="OKL4" s="74"/>
      <c r="OKM4" s="74"/>
      <c r="OKN4" s="74"/>
      <c r="OKO4" s="74"/>
      <c r="OKP4" s="74"/>
      <c r="OKQ4" s="74"/>
      <c r="OKR4" s="74"/>
      <c r="OKS4" s="74"/>
      <c r="OKT4" s="74"/>
      <c r="OKU4" s="74"/>
      <c r="OKV4" s="74"/>
      <c r="OKW4" s="74"/>
      <c r="OKX4" s="74"/>
      <c r="OKY4" s="74"/>
      <c r="OKZ4" s="74"/>
      <c r="OLA4" s="74"/>
      <c r="OLB4" s="74"/>
      <c r="OLC4" s="74"/>
      <c r="OLD4" s="74"/>
      <c r="OLE4" s="74"/>
      <c r="OLF4" s="74"/>
      <c r="OLG4" s="74"/>
      <c r="OLH4" s="74"/>
      <c r="OLI4" s="74"/>
      <c r="OLJ4" s="74"/>
      <c r="OLK4" s="74"/>
      <c r="OLL4" s="74"/>
      <c r="OLM4" s="74"/>
      <c r="OLN4" s="74"/>
      <c r="OLO4" s="74"/>
      <c r="OLP4" s="74"/>
      <c r="OLQ4" s="74"/>
      <c r="OLR4" s="74"/>
      <c r="OLS4" s="74"/>
      <c r="OLT4" s="74"/>
      <c r="OLU4" s="74"/>
      <c r="OLV4" s="74"/>
      <c r="OLW4" s="74"/>
      <c r="OLX4" s="74"/>
      <c r="OLY4" s="74"/>
      <c r="OLZ4" s="74"/>
      <c r="OMA4" s="74"/>
      <c r="OMB4" s="74"/>
      <c r="OMC4" s="74"/>
      <c r="OMD4" s="74"/>
      <c r="OME4" s="74"/>
      <c r="OMF4" s="74"/>
      <c r="OMG4" s="74"/>
      <c r="OMH4" s="74"/>
      <c r="OMI4" s="74"/>
      <c r="OMJ4" s="74"/>
      <c r="OMK4" s="74"/>
      <c r="OML4" s="74"/>
      <c r="OMM4" s="74"/>
      <c r="OMN4" s="74"/>
      <c r="OMO4" s="74"/>
      <c r="OMP4" s="74"/>
      <c r="OMQ4" s="74"/>
      <c r="OMR4" s="74"/>
      <c r="OMS4" s="74"/>
      <c r="OMT4" s="74"/>
      <c r="OMU4" s="74"/>
      <c r="OMV4" s="74"/>
      <c r="OMW4" s="74"/>
      <c r="OMX4" s="74"/>
      <c r="OMY4" s="74"/>
      <c r="OMZ4" s="74"/>
      <c r="ONA4" s="74"/>
      <c r="ONB4" s="74"/>
      <c r="ONC4" s="74"/>
      <c r="OND4" s="74"/>
      <c r="ONE4" s="74"/>
      <c r="ONF4" s="74"/>
      <c r="ONG4" s="74"/>
      <c r="ONH4" s="74"/>
      <c r="ONI4" s="74"/>
      <c r="ONJ4" s="74"/>
      <c r="ONK4" s="74"/>
      <c r="ONL4" s="74"/>
      <c r="ONM4" s="74"/>
      <c r="ONN4" s="74"/>
      <c r="ONO4" s="74"/>
      <c r="ONP4" s="74"/>
      <c r="ONQ4" s="74"/>
      <c r="ONR4" s="74"/>
      <c r="ONS4" s="74"/>
      <c r="ONT4" s="74"/>
      <c r="ONU4" s="74"/>
      <c r="ONV4" s="74"/>
      <c r="ONW4" s="74"/>
      <c r="ONX4" s="74"/>
      <c r="ONY4" s="74"/>
      <c r="ONZ4" s="74"/>
      <c r="OOA4" s="74"/>
      <c r="OOB4" s="74"/>
      <c r="OOC4" s="74"/>
      <c r="OOD4" s="74"/>
      <c r="OOE4" s="74"/>
      <c r="OOF4" s="74"/>
      <c r="OOG4" s="74"/>
      <c r="OOH4" s="74"/>
      <c r="OOI4" s="74"/>
      <c r="OOJ4" s="74"/>
      <c r="OOK4" s="74"/>
      <c r="OOL4" s="74"/>
      <c r="OOM4" s="74"/>
      <c r="OON4" s="74"/>
      <c r="OOO4" s="74"/>
      <c r="OOP4" s="74"/>
      <c r="OOQ4" s="74"/>
      <c r="OOR4" s="74"/>
      <c r="OOS4" s="74"/>
      <c r="OOT4" s="74"/>
      <c r="OOU4" s="74"/>
      <c r="OOV4" s="74"/>
      <c r="OOW4" s="74"/>
      <c r="OOX4" s="74"/>
      <c r="OOY4" s="74"/>
      <c r="OOZ4" s="74"/>
      <c r="OPA4" s="74"/>
      <c r="OPB4" s="74"/>
      <c r="OPC4" s="74"/>
      <c r="OPD4" s="74"/>
      <c r="OPE4" s="74"/>
      <c r="OPF4" s="74"/>
      <c r="OPG4" s="74"/>
      <c r="OPH4" s="74"/>
      <c r="OPI4" s="74"/>
      <c r="OPJ4" s="74"/>
      <c r="OPK4" s="74"/>
      <c r="OPL4" s="74"/>
      <c r="OPM4" s="74"/>
      <c r="OPN4" s="74"/>
      <c r="OPO4" s="74"/>
      <c r="OPP4" s="74"/>
      <c r="OPQ4" s="74"/>
      <c r="OPR4" s="74"/>
      <c r="OPS4" s="74"/>
      <c r="OPT4" s="74"/>
      <c r="OPU4" s="74"/>
      <c r="OPV4" s="74"/>
      <c r="OPW4" s="74"/>
      <c r="OPX4" s="74"/>
      <c r="OPY4" s="74"/>
      <c r="OPZ4" s="74"/>
      <c r="OQA4" s="74"/>
      <c r="OQB4" s="74"/>
      <c r="OQC4" s="74"/>
      <c r="OQD4" s="74"/>
      <c r="OQE4" s="74"/>
      <c r="OQF4" s="74"/>
      <c r="OQG4" s="74"/>
      <c r="OQH4" s="74"/>
      <c r="OQI4" s="74"/>
      <c r="OQJ4" s="74"/>
      <c r="OQK4" s="74"/>
      <c r="OQL4" s="74"/>
      <c r="OQM4" s="74"/>
      <c r="OQN4" s="74"/>
      <c r="OQO4" s="74"/>
      <c r="OQP4" s="74"/>
      <c r="OQQ4" s="74"/>
      <c r="OQR4" s="74"/>
      <c r="OQS4" s="74"/>
      <c r="OQT4" s="74"/>
      <c r="OQU4" s="74"/>
      <c r="OQV4" s="74"/>
      <c r="OQW4" s="74"/>
      <c r="OQX4" s="74"/>
      <c r="OQY4" s="74"/>
      <c r="OQZ4" s="74"/>
      <c r="ORA4" s="74"/>
      <c r="ORB4" s="74"/>
      <c r="ORC4" s="74"/>
      <c r="ORD4" s="74"/>
      <c r="ORE4" s="74"/>
      <c r="ORF4" s="74"/>
      <c r="ORG4" s="74"/>
      <c r="ORH4" s="74"/>
      <c r="ORI4" s="74"/>
      <c r="ORJ4" s="74"/>
      <c r="ORK4" s="74"/>
      <c r="ORL4" s="74"/>
      <c r="ORM4" s="74"/>
      <c r="ORN4" s="74"/>
      <c r="ORO4" s="74"/>
      <c r="ORP4" s="74"/>
      <c r="ORQ4" s="74"/>
      <c r="ORR4" s="74"/>
      <c r="ORS4" s="74"/>
      <c r="ORT4" s="74"/>
      <c r="ORU4" s="74"/>
      <c r="ORV4" s="74"/>
      <c r="ORW4" s="74"/>
      <c r="ORX4" s="74"/>
      <c r="ORY4" s="74"/>
      <c r="ORZ4" s="74"/>
      <c r="OSA4" s="74"/>
      <c r="OSB4" s="74"/>
      <c r="OSC4" s="74"/>
      <c r="OSD4" s="74"/>
      <c r="OSE4" s="74"/>
      <c r="OSF4" s="74"/>
      <c r="OSG4" s="74"/>
      <c r="OSH4" s="74"/>
      <c r="OSI4" s="74"/>
      <c r="OSJ4" s="74"/>
      <c r="OSK4" s="74"/>
      <c r="OSL4" s="74"/>
      <c r="OSM4" s="74"/>
      <c r="OSN4" s="74"/>
      <c r="OSO4" s="74"/>
      <c r="OSP4" s="74"/>
      <c r="OSQ4" s="74"/>
      <c r="OSR4" s="74"/>
      <c r="OSS4" s="74"/>
      <c r="OST4" s="74"/>
      <c r="OSU4" s="74"/>
      <c r="OSV4" s="74"/>
      <c r="OSW4" s="74"/>
      <c r="OSX4" s="74"/>
      <c r="OSY4" s="74"/>
      <c r="OSZ4" s="74"/>
      <c r="OTA4" s="74"/>
      <c r="OTB4" s="74"/>
      <c r="OTC4" s="74"/>
      <c r="OTD4" s="74"/>
      <c r="OTE4" s="74"/>
      <c r="OTF4" s="74"/>
      <c r="OTG4" s="74"/>
      <c r="OTH4" s="74"/>
      <c r="OTI4" s="74"/>
      <c r="OTJ4" s="74"/>
      <c r="OTK4" s="74"/>
      <c r="OTL4" s="74"/>
      <c r="OTM4" s="74"/>
      <c r="OTN4" s="74"/>
      <c r="OTO4" s="74"/>
      <c r="OTP4" s="74"/>
      <c r="OTQ4" s="74"/>
      <c r="OTR4" s="74"/>
      <c r="OTS4" s="74"/>
      <c r="OTT4" s="74"/>
      <c r="OTU4" s="74"/>
      <c r="OTV4" s="74"/>
      <c r="OTW4" s="74"/>
      <c r="OTX4" s="74"/>
      <c r="OTY4" s="74"/>
      <c r="OTZ4" s="74"/>
      <c r="OUA4" s="74"/>
      <c r="OUB4" s="74"/>
      <c r="OUC4" s="74"/>
      <c r="OUD4" s="74"/>
      <c r="OUE4" s="74"/>
      <c r="OUF4" s="74"/>
      <c r="OUG4" s="74"/>
      <c r="OUH4" s="74"/>
      <c r="OUI4" s="74"/>
      <c r="OUJ4" s="74"/>
      <c r="OUK4" s="74"/>
      <c r="OUL4" s="74"/>
      <c r="OUM4" s="74"/>
      <c r="OUN4" s="74"/>
      <c r="OUO4" s="74"/>
      <c r="OUP4" s="74"/>
      <c r="OUQ4" s="74"/>
      <c r="OUR4" s="74"/>
      <c r="OUS4" s="74"/>
      <c r="OUT4" s="74"/>
      <c r="OUU4" s="74"/>
      <c r="OUV4" s="74"/>
      <c r="OUW4" s="74"/>
      <c r="OUX4" s="74"/>
      <c r="OUY4" s="74"/>
      <c r="OUZ4" s="74"/>
      <c r="OVA4" s="74"/>
      <c r="OVB4" s="74"/>
      <c r="OVC4" s="74"/>
      <c r="OVD4" s="74"/>
      <c r="OVE4" s="74"/>
      <c r="OVF4" s="74"/>
      <c r="OVG4" s="74"/>
      <c r="OVH4" s="74"/>
      <c r="OVI4" s="74"/>
      <c r="OVJ4" s="74"/>
      <c r="OVK4" s="74"/>
      <c r="OVL4" s="74"/>
      <c r="OVM4" s="74"/>
      <c r="OVN4" s="74"/>
      <c r="OVO4" s="74"/>
      <c r="OVP4" s="74"/>
      <c r="OVQ4" s="74"/>
      <c r="OVR4" s="74"/>
      <c r="OVS4" s="74"/>
      <c r="OVT4" s="74"/>
      <c r="OVU4" s="74"/>
      <c r="OVV4" s="74"/>
      <c r="OVW4" s="74"/>
      <c r="OVX4" s="74"/>
      <c r="OVY4" s="74"/>
      <c r="OVZ4" s="74"/>
      <c r="OWA4" s="74"/>
      <c r="OWB4" s="74"/>
      <c r="OWC4" s="74"/>
      <c r="OWD4" s="74"/>
      <c r="OWE4" s="74"/>
      <c r="OWF4" s="74"/>
      <c r="OWG4" s="74"/>
      <c r="OWH4" s="74"/>
      <c r="OWI4" s="74"/>
      <c r="OWJ4" s="74"/>
      <c r="OWK4" s="74"/>
      <c r="OWL4" s="74"/>
      <c r="OWM4" s="74"/>
      <c r="OWN4" s="74"/>
      <c r="OWO4" s="74"/>
      <c r="OWP4" s="74"/>
      <c r="OWQ4" s="74"/>
      <c r="OWR4" s="74"/>
      <c r="OWS4" s="74"/>
      <c r="OWT4" s="74"/>
      <c r="OWU4" s="74"/>
      <c r="OWV4" s="74"/>
      <c r="OWW4" s="74"/>
      <c r="OWX4" s="74"/>
      <c r="OWY4" s="74"/>
      <c r="OWZ4" s="74"/>
      <c r="OXA4" s="74"/>
      <c r="OXB4" s="74"/>
      <c r="OXC4" s="74"/>
      <c r="OXD4" s="74"/>
      <c r="OXE4" s="74"/>
      <c r="OXF4" s="74"/>
      <c r="OXG4" s="74"/>
      <c r="OXH4" s="74"/>
      <c r="OXI4" s="74"/>
      <c r="OXJ4" s="74"/>
      <c r="OXK4" s="74"/>
      <c r="OXL4" s="74"/>
      <c r="OXM4" s="74"/>
      <c r="OXN4" s="74"/>
      <c r="OXO4" s="74"/>
      <c r="OXP4" s="74"/>
      <c r="OXQ4" s="74"/>
      <c r="OXR4" s="74"/>
      <c r="OXS4" s="74"/>
      <c r="OXT4" s="74"/>
      <c r="OXU4" s="74"/>
      <c r="OXV4" s="74"/>
      <c r="OXW4" s="74"/>
      <c r="OXX4" s="74"/>
      <c r="OXY4" s="74"/>
      <c r="OXZ4" s="74"/>
      <c r="OYA4" s="74"/>
      <c r="OYB4" s="74"/>
      <c r="OYC4" s="74"/>
      <c r="OYD4" s="74"/>
      <c r="OYE4" s="74"/>
      <c r="OYF4" s="74"/>
      <c r="OYG4" s="74"/>
      <c r="OYH4" s="74"/>
      <c r="OYI4" s="74"/>
      <c r="OYJ4" s="74"/>
      <c r="OYK4" s="74"/>
      <c r="OYL4" s="74"/>
      <c r="OYM4" s="74"/>
      <c r="OYN4" s="74"/>
      <c r="OYO4" s="74"/>
      <c r="OYP4" s="74"/>
      <c r="OYQ4" s="74"/>
      <c r="OYR4" s="74"/>
      <c r="OYS4" s="74"/>
      <c r="OYT4" s="74"/>
      <c r="OYU4" s="74"/>
      <c r="OYV4" s="74"/>
      <c r="OYW4" s="74"/>
      <c r="OYX4" s="74"/>
      <c r="OYY4" s="74"/>
      <c r="OYZ4" s="74"/>
      <c r="OZA4" s="74"/>
      <c r="OZB4" s="74"/>
      <c r="OZC4" s="74"/>
      <c r="OZD4" s="74"/>
      <c r="OZE4" s="74"/>
      <c r="OZF4" s="74"/>
      <c r="OZG4" s="74"/>
      <c r="OZH4" s="74"/>
      <c r="OZI4" s="74"/>
      <c r="OZJ4" s="74"/>
      <c r="OZK4" s="74"/>
      <c r="OZL4" s="74"/>
      <c r="OZM4" s="74"/>
      <c r="OZN4" s="74"/>
      <c r="OZO4" s="74"/>
      <c r="OZP4" s="74"/>
      <c r="OZQ4" s="74"/>
      <c r="OZR4" s="74"/>
      <c r="OZS4" s="74"/>
      <c r="OZT4" s="74"/>
      <c r="OZU4" s="74"/>
      <c r="OZV4" s="74"/>
      <c r="OZW4" s="74"/>
      <c r="OZX4" s="74"/>
      <c r="OZY4" s="74"/>
      <c r="OZZ4" s="74"/>
      <c r="PAA4" s="74"/>
      <c r="PAB4" s="74"/>
      <c r="PAC4" s="74"/>
      <c r="PAD4" s="74"/>
      <c r="PAE4" s="74"/>
      <c r="PAF4" s="74"/>
      <c r="PAG4" s="74"/>
      <c r="PAH4" s="74"/>
      <c r="PAI4" s="74"/>
      <c r="PAJ4" s="74"/>
      <c r="PAK4" s="74"/>
      <c r="PAL4" s="74"/>
      <c r="PAM4" s="74"/>
      <c r="PAN4" s="74"/>
      <c r="PAO4" s="74"/>
      <c r="PAP4" s="74"/>
      <c r="PAQ4" s="74"/>
      <c r="PAR4" s="74"/>
      <c r="PAS4" s="74"/>
      <c r="PAT4" s="74"/>
      <c r="PAU4" s="74"/>
      <c r="PAV4" s="74"/>
      <c r="PAW4" s="74"/>
      <c r="PAX4" s="74"/>
      <c r="PAY4" s="74"/>
      <c r="PAZ4" s="74"/>
      <c r="PBA4" s="74"/>
      <c r="PBB4" s="74"/>
      <c r="PBC4" s="74"/>
      <c r="PBD4" s="74"/>
      <c r="PBE4" s="74"/>
      <c r="PBF4" s="74"/>
      <c r="PBG4" s="74"/>
      <c r="PBH4" s="74"/>
      <c r="PBI4" s="74"/>
      <c r="PBJ4" s="74"/>
      <c r="PBK4" s="74"/>
      <c r="PBL4" s="74"/>
      <c r="PBM4" s="74"/>
      <c r="PBN4" s="74"/>
      <c r="PBO4" s="74"/>
      <c r="PBP4" s="74"/>
      <c r="PBQ4" s="74"/>
      <c r="PBR4" s="74"/>
      <c r="PBS4" s="74"/>
      <c r="PBT4" s="74"/>
      <c r="PBU4" s="74"/>
      <c r="PBV4" s="74"/>
      <c r="PBW4" s="74"/>
      <c r="PBX4" s="74"/>
      <c r="PBY4" s="74"/>
      <c r="PBZ4" s="74"/>
      <c r="PCA4" s="74"/>
      <c r="PCB4" s="74"/>
      <c r="PCC4" s="74"/>
      <c r="PCD4" s="74"/>
      <c r="PCE4" s="74"/>
      <c r="PCF4" s="74"/>
      <c r="PCG4" s="74"/>
      <c r="PCH4" s="74"/>
      <c r="PCI4" s="74"/>
      <c r="PCJ4" s="74"/>
      <c r="PCK4" s="74"/>
      <c r="PCL4" s="74"/>
      <c r="PCM4" s="74"/>
      <c r="PCN4" s="74"/>
      <c r="PCO4" s="74"/>
      <c r="PCP4" s="74"/>
      <c r="PCQ4" s="74"/>
      <c r="PCR4" s="74"/>
      <c r="PCS4" s="74"/>
      <c r="PCT4" s="74"/>
      <c r="PCU4" s="74"/>
      <c r="PCV4" s="74"/>
      <c r="PCW4" s="74"/>
      <c r="PCX4" s="74"/>
      <c r="PCY4" s="74"/>
      <c r="PCZ4" s="74"/>
      <c r="PDA4" s="74"/>
      <c r="PDB4" s="74"/>
      <c r="PDC4" s="74"/>
      <c r="PDD4" s="74"/>
      <c r="PDE4" s="74"/>
      <c r="PDF4" s="74"/>
      <c r="PDG4" s="74"/>
      <c r="PDH4" s="74"/>
      <c r="PDI4" s="74"/>
      <c r="PDJ4" s="74"/>
      <c r="PDK4" s="74"/>
      <c r="PDL4" s="74"/>
      <c r="PDM4" s="74"/>
      <c r="PDN4" s="74"/>
      <c r="PDO4" s="74"/>
      <c r="PDP4" s="74"/>
      <c r="PDQ4" s="74"/>
      <c r="PDR4" s="74"/>
      <c r="PDS4" s="74"/>
      <c r="PDT4" s="74"/>
      <c r="PDU4" s="74"/>
      <c r="PDV4" s="74"/>
      <c r="PDW4" s="74"/>
      <c r="PDX4" s="74"/>
      <c r="PDY4" s="74"/>
      <c r="PDZ4" s="74"/>
      <c r="PEA4" s="74"/>
      <c r="PEB4" s="74"/>
      <c r="PEC4" s="74"/>
      <c r="PED4" s="74"/>
      <c r="PEE4" s="74"/>
      <c r="PEF4" s="74"/>
      <c r="PEG4" s="74"/>
      <c r="PEH4" s="74"/>
      <c r="PEI4" s="74"/>
      <c r="PEJ4" s="74"/>
      <c r="PEK4" s="74"/>
      <c r="PEL4" s="74"/>
      <c r="PEM4" s="74"/>
      <c r="PEN4" s="74"/>
      <c r="PEO4" s="74"/>
      <c r="PEP4" s="74"/>
      <c r="PEQ4" s="74"/>
      <c r="PER4" s="74"/>
      <c r="PES4" s="74"/>
      <c r="PET4" s="74"/>
      <c r="PEU4" s="74"/>
      <c r="PEV4" s="74"/>
      <c r="PEW4" s="74"/>
      <c r="PEX4" s="74"/>
      <c r="PEY4" s="74"/>
      <c r="PEZ4" s="74"/>
      <c r="PFA4" s="74"/>
      <c r="PFB4" s="74"/>
      <c r="PFC4" s="74"/>
      <c r="PFD4" s="74"/>
      <c r="PFE4" s="74"/>
      <c r="PFF4" s="74"/>
      <c r="PFG4" s="74"/>
      <c r="PFH4" s="74"/>
      <c r="PFI4" s="74"/>
      <c r="PFJ4" s="74"/>
      <c r="PFK4" s="74"/>
      <c r="PFL4" s="74"/>
      <c r="PFM4" s="74"/>
      <c r="PFN4" s="74"/>
      <c r="PFO4" s="74"/>
      <c r="PFP4" s="74"/>
      <c r="PFQ4" s="74"/>
      <c r="PFR4" s="74"/>
      <c r="PFS4" s="74"/>
      <c r="PFT4" s="74"/>
      <c r="PFU4" s="74"/>
      <c r="PFV4" s="74"/>
      <c r="PFW4" s="74"/>
      <c r="PFX4" s="74"/>
      <c r="PFY4" s="74"/>
      <c r="PFZ4" s="74"/>
      <c r="PGA4" s="74"/>
      <c r="PGB4" s="74"/>
      <c r="PGC4" s="74"/>
      <c r="PGD4" s="74"/>
      <c r="PGE4" s="74"/>
      <c r="PGF4" s="74"/>
      <c r="PGG4" s="74"/>
      <c r="PGH4" s="74"/>
      <c r="PGI4" s="74"/>
      <c r="PGJ4" s="74"/>
      <c r="PGK4" s="74"/>
      <c r="PGL4" s="74"/>
      <c r="PGM4" s="74"/>
      <c r="PGN4" s="74"/>
      <c r="PGO4" s="74"/>
      <c r="PGP4" s="74"/>
      <c r="PGQ4" s="74"/>
      <c r="PGR4" s="74"/>
      <c r="PGS4" s="74"/>
      <c r="PGT4" s="74"/>
      <c r="PGU4" s="74"/>
      <c r="PGV4" s="74"/>
      <c r="PGW4" s="74"/>
      <c r="PGX4" s="74"/>
      <c r="PGY4" s="74"/>
      <c r="PGZ4" s="74"/>
      <c r="PHA4" s="74"/>
      <c r="PHB4" s="74"/>
      <c r="PHC4" s="74"/>
      <c r="PHD4" s="74"/>
      <c r="PHE4" s="74"/>
      <c r="PHF4" s="74"/>
      <c r="PHG4" s="74"/>
      <c r="PHH4" s="74"/>
      <c r="PHI4" s="74"/>
      <c r="PHJ4" s="74"/>
      <c r="PHK4" s="74"/>
      <c r="PHL4" s="74"/>
      <c r="PHM4" s="74"/>
      <c r="PHN4" s="74"/>
      <c r="PHO4" s="74"/>
      <c r="PHP4" s="74"/>
      <c r="PHQ4" s="74"/>
      <c r="PHR4" s="74"/>
      <c r="PHS4" s="74"/>
      <c r="PHT4" s="74"/>
      <c r="PHU4" s="74"/>
      <c r="PHV4" s="74"/>
      <c r="PHW4" s="74"/>
      <c r="PHX4" s="74"/>
      <c r="PHY4" s="74"/>
      <c r="PHZ4" s="74"/>
      <c r="PIA4" s="74"/>
      <c r="PIB4" s="74"/>
      <c r="PIC4" s="74"/>
      <c r="PID4" s="74"/>
      <c r="PIE4" s="74"/>
      <c r="PIF4" s="74"/>
      <c r="PIG4" s="74"/>
      <c r="PIH4" s="74"/>
      <c r="PII4" s="74"/>
      <c r="PIJ4" s="74"/>
      <c r="PIK4" s="74"/>
      <c r="PIL4" s="74"/>
      <c r="PIM4" s="74"/>
      <c r="PIN4" s="74"/>
      <c r="PIO4" s="74"/>
      <c r="PIP4" s="74"/>
      <c r="PIQ4" s="74"/>
      <c r="PIR4" s="74"/>
      <c r="PIS4" s="74"/>
      <c r="PIT4" s="74"/>
      <c r="PIU4" s="74"/>
      <c r="PIV4" s="74"/>
      <c r="PIW4" s="74"/>
      <c r="PIX4" s="74"/>
      <c r="PIY4" s="74"/>
      <c r="PIZ4" s="74"/>
      <c r="PJA4" s="74"/>
      <c r="PJB4" s="74"/>
      <c r="PJC4" s="74"/>
      <c r="PJD4" s="74"/>
      <c r="PJE4" s="74"/>
      <c r="PJF4" s="74"/>
      <c r="PJG4" s="74"/>
      <c r="PJH4" s="74"/>
      <c r="PJI4" s="74"/>
      <c r="PJJ4" s="74"/>
      <c r="PJK4" s="74"/>
      <c r="PJL4" s="74"/>
      <c r="PJM4" s="74"/>
      <c r="PJN4" s="74"/>
      <c r="PJO4" s="74"/>
      <c r="PJP4" s="74"/>
      <c r="PJQ4" s="74"/>
      <c r="PJR4" s="74"/>
      <c r="PJS4" s="74"/>
      <c r="PJT4" s="74"/>
      <c r="PJU4" s="74"/>
      <c r="PJV4" s="74"/>
      <c r="PJW4" s="74"/>
      <c r="PJX4" s="74"/>
      <c r="PJY4" s="74"/>
      <c r="PJZ4" s="74"/>
      <c r="PKA4" s="74"/>
      <c r="PKB4" s="74"/>
      <c r="PKC4" s="74"/>
      <c r="PKD4" s="74"/>
      <c r="PKE4" s="74"/>
      <c r="PKF4" s="74"/>
      <c r="PKG4" s="74"/>
      <c r="PKH4" s="74"/>
      <c r="PKI4" s="74"/>
      <c r="PKJ4" s="74"/>
      <c r="PKK4" s="74"/>
      <c r="PKL4" s="74"/>
      <c r="PKM4" s="74"/>
      <c r="PKN4" s="74"/>
      <c r="PKO4" s="74"/>
      <c r="PKP4" s="74"/>
      <c r="PKQ4" s="74"/>
      <c r="PKR4" s="74"/>
      <c r="PKS4" s="74"/>
      <c r="PKT4" s="74"/>
      <c r="PKU4" s="74"/>
      <c r="PKV4" s="74"/>
      <c r="PKW4" s="74"/>
      <c r="PKX4" s="74"/>
      <c r="PKY4" s="74"/>
      <c r="PKZ4" s="74"/>
      <c r="PLA4" s="74"/>
      <c r="PLB4" s="74"/>
      <c r="PLC4" s="74"/>
      <c r="PLD4" s="74"/>
      <c r="PLE4" s="74"/>
      <c r="PLF4" s="74"/>
      <c r="PLG4" s="74"/>
      <c r="PLH4" s="74"/>
      <c r="PLI4" s="74"/>
      <c r="PLJ4" s="74"/>
      <c r="PLK4" s="74"/>
      <c r="PLL4" s="74"/>
      <c r="PLM4" s="74"/>
      <c r="PLN4" s="74"/>
      <c r="PLO4" s="74"/>
      <c r="PLP4" s="74"/>
      <c r="PLQ4" s="74"/>
      <c r="PLR4" s="74"/>
      <c r="PLS4" s="74"/>
      <c r="PLT4" s="74"/>
      <c r="PLU4" s="74"/>
      <c r="PLV4" s="74"/>
      <c r="PLW4" s="74"/>
      <c r="PLX4" s="74"/>
      <c r="PLY4" s="74"/>
      <c r="PLZ4" s="74"/>
      <c r="PMA4" s="74"/>
      <c r="PMB4" s="74"/>
      <c r="PMC4" s="74"/>
      <c r="PMD4" s="74"/>
      <c r="PME4" s="74"/>
      <c r="PMF4" s="74"/>
      <c r="PMG4" s="74"/>
      <c r="PMH4" s="74"/>
      <c r="PMI4" s="74"/>
      <c r="PMJ4" s="74"/>
      <c r="PMK4" s="74"/>
      <c r="PML4" s="74"/>
      <c r="PMM4" s="74"/>
      <c r="PMN4" s="74"/>
      <c r="PMO4" s="74"/>
      <c r="PMP4" s="74"/>
      <c r="PMQ4" s="74"/>
      <c r="PMR4" s="74"/>
      <c r="PMS4" s="74"/>
      <c r="PMT4" s="74"/>
      <c r="PMU4" s="74"/>
      <c r="PMV4" s="74"/>
      <c r="PMW4" s="74"/>
      <c r="PMX4" s="74"/>
      <c r="PMY4" s="74"/>
      <c r="PMZ4" s="74"/>
      <c r="PNA4" s="74"/>
      <c r="PNB4" s="74"/>
      <c r="PNC4" s="74"/>
      <c r="PND4" s="74"/>
      <c r="PNE4" s="74"/>
      <c r="PNF4" s="74"/>
      <c r="PNG4" s="74"/>
      <c r="PNH4" s="74"/>
      <c r="PNI4" s="74"/>
      <c r="PNJ4" s="74"/>
      <c r="PNK4" s="74"/>
      <c r="PNL4" s="74"/>
      <c r="PNM4" s="74"/>
      <c r="PNN4" s="74"/>
      <c r="PNO4" s="74"/>
      <c r="PNP4" s="74"/>
      <c r="PNQ4" s="74"/>
      <c r="PNR4" s="74"/>
      <c r="PNS4" s="74"/>
      <c r="PNT4" s="74"/>
      <c r="PNU4" s="74"/>
      <c r="PNV4" s="74"/>
      <c r="PNW4" s="74"/>
      <c r="PNX4" s="74"/>
      <c r="PNY4" s="74"/>
      <c r="PNZ4" s="74"/>
      <c r="POA4" s="74"/>
      <c r="POB4" s="74"/>
      <c r="POC4" s="74"/>
      <c r="POD4" s="74"/>
      <c r="POE4" s="74"/>
      <c r="POF4" s="74"/>
      <c r="POG4" s="74"/>
      <c r="POH4" s="74"/>
      <c r="POI4" s="74"/>
      <c r="POJ4" s="74"/>
      <c r="POK4" s="74"/>
      <c r="POL4" s="74"/>
      <c r="POM4" s="74"/>
      <c r="PON4" s="74"/>
      <c r="POO4" s="74"/>
      <c r="POP4" s="74"/>
      <c r="POQ4" s="74"/>
      <c r="POR4" s="74"/>
      <c r="POS4" s="74"/>
      <c r="POT4" s="74"/>
      <c r="POU4" s="74"/>
      <c r="POV4" s="74"/>
      <c r="POW4" s="74"/>
      <c r="POX4" s="74"/>
      <c r="POY4" s="74"/>
      <c r="POZ4" s="74"/>
      <c r="PPA4" s="74"/>
      <c r="PPB4" s="74"/>
      <c r="PPC4" s="74"/>
      <c r="PPD4" s="74"/>
      <c r="PPE4" s="74"/>
      <c r="PPF4" s="74"/>
      <c r="PPG4" s="74"/>
      <c r="PPH4" s="74"/>
      <c r="PPI4" s="74"/>
      <c r="PPJ4" s="74"/>
      <c r="PPK4" s="74"/>
      <c r="PPL4" s="74"/>
      <c r="PPM4" s="74"/>
      <c r="PPN4" s="74"/>
      <c r="PPO4" s="74"/>
      <c r="PPP4" s="74"/>
      <c r="PPQ4" s="74"/>
      <c r="PPR4" s="74"/>
      <c r="PPS4" s="74"/>
      <c r="PPT4" s="74"/>
      <c r="PPU4" s="74"/>
      <c r="PPV4" s="74"/>
      <c r="PPW4" s="74"/>
      <c r="PPX4" s="74"/>
      <c r="PPY4" s="74"/>
      <c r="PPZ4" s="74"/>
      <c r="PQA4" s="74"/>
      <c r="PQB4" s="74"/>
      <c r="PQC4" s="74"/>
      <c r="PQD4" s="74"/>
      <c r="PQE4" s="74"/>
      <c r="PQF4" s="74"/>
      <c r="PQG4" s="74"/>
      <c r="PQH4" s="74"/>
      <c r="PQI4" s="74"/>
      <c r="PQJ4" s="74"/>
      <c r="PQK4" s="74"/>
      <c r="PQL4" s="74"/>
      <c r="PQM4" s="74"/>
      <c r="PQN4" s="74"/>
      <c r="PQO4" s="74"/>
      <c r="PQP4" s="74"/>
      <c r="PQQ4" s="74"/>
      <c r="PQR4" s="74"/>
      <c r="PQS4" s="74"/>
      <c r="PQT4" s="74"/>
      <c r="PQU4" s="74"/>
      <c r="PQV4" s="74"/>
      <c r="PQW4" s="74"/>
      <c r="PQX4" s="74"/>
      <c r="PQY4" s="74"/>
      <c r="PQZ4" s="74"/>
      <c r="PRA4" s="74"/>
      <c r="PRB4" s="74"/>
      <c r="PRC4" s="74"/>
      <c r="PRD4" s="74"/>
      <c r="PRE4" s="74"/>
      <c r="PRF4" s="74"/>
      <c r="PRG4" s="74"/>
      <c r="PRH4" s="74"/>
      <c r="PRI4" s="74"/>
      <c r="PRJ4" s="74"/>
      <c r="PRK4" s="74"/>
      <c r="PRL4" s="74"/>
      <c r="PRM4" s="74"/>
      <c r="PRN4" s="74"/>
      <c r="PRO4" s="74"/>
      <c r="PRP4" s="74"/>
      <c r="PRQ4" s="74"/>
      <c r="PRR4" s="74"/>
      <c r="PRS4" s="74"/>
      <c r="PRT4" s="74"/>
      <c r="PRU4" s="74"/>
      <c r="PRV4" s="74"/>
      <c r="PRW4" s="74"/>
      <c r="PRX4" s="74"/>
      <c r="PRY4" s="74"/>
      <c r="PRZ4" s="74"/>
      <c r="PSA4" s="74"/>
      <c r="PSB4" s="74"/>
      <c r="PSC4" s="74"/>
      <c r="PSD4" s="74"/>
      <c r="PSE4" s="74"/>
      <c r="PSF4" s="74"/>
      <c r="PSG4" s="74"/>
      <c r="PSH4" s="74"/>
      <c r="PSI4" s="74"/>
      <c r="PSJ4" s="74"/>
      <c r="PSK4" s="74"/>
      <c r="PSL4" s="74"/>
      <c r="PSM4" s="74"/>
      <c r="PSN4" s="74"/>
      <c r="PSO4" s="74"/>
      <c r="PSP4" s="74"/>
      <c r="PSQ4" s="74"/>
      <c r="PSR4" s="74"/>
      <c r="PSS4" s="74"/>
      <c r="PST4" s="74"/>
      <c r="PSU4" s="74"/>
      <c r="PSV4" s="74"/>
      <c r="PSW4" s="74"/>
      <c r="PSX4" s="74"/>
      <c r="PSY4" s="74"/>
      <c r="PSZ4" s="74"/>
      <c r="PTA4" s="74"/>
      <c r="PTB4" s="74"/>
      <c r="PTC4" s="74"/>
      <c r="PTD4" s="74"/>
      <c r="PTE4" s="74"/>
      <c r="PTF4" s="74"/>
      <c r="PTG4" s="74"/>
      <c r="PTH4" s="74"/>
      <c r="PTI4" s="74"/>
      <c r="PTJ4" s="74"/>
      <c r="PTK4" s="74"/>
      <c r="PTL4" s="74"/>
      <c r="PTM4" s="74"/>
      <c r="PTN4" s="74"/>
      <c r="PTO4" s="74"/>
      <c r="PTP4" s="74"/>
      <c r="PTQ4" s="74"/>
      <c r="PTR4" s="74"/>
      <c r="PTS4" s="74"/>
      <c r="PTT4" s="74"/>
      <c r="PTU4" s="74"/>
      <c r="PTV4" s="74"/>
      <c r="PTW4" s="74"/>
      <c r="PTX4" s="74"/>
      <c r="PTY4" s="74"/>
      <c r="PTZ4" s="74"/>
      <c r="PUA4" s="74"/>
      <c r="PUB4" s="74"/>
      <c r="PUC4" s="74"/>
      <c r="PUD4" s="74"/>
      <c r="PUE4" s="74"/>
      <c r="PUF4" s="74"/>
      <c r="PUG4" s="74"/>
      <c r="PUH4" s="74"/>
      <c r="PUI4" s="74"/>
      <c r="PUJ4" s="74"/>
      <c r="PUK4" s="74"/>
      <c r="PUL4" s="74"/>
      <c r="PUM4" s="74"/>
      <c r="PUN4" s="74"/>
      <c r="PUO4" s="74"/>
      <c r="PUP4" s="74"/>
      <c r="PUQ4" s="74"/>
      <c r="PUR4" s="74"/>
      <c r="PUS4" s="74"/>
      <c r="PUT4" s="74"/>
      <c r="PUU4" s="74"/>
      <c r="PUV4" s="74"/>
      <c r="PUW4" s="74"/>
      <c r="PUX4" s="74"/>
      <c r="PUY4" s="74"/>
      <c r="PUZ4" s="74"/>
      <c r="PVA4" s="74"/>
      <c r="PVB4" s="74"/>
      <c r="PVC4" s="74"/>
      <c r="PVD4" s="74"/>
      <c r="PVE4" s="74"/>
      <c r="PVF4" s="74"/>
      <c r="PVG4" s="74"/>
      <c r="PVH4" s="74"/>
      <c r="PVI4" s="74"/>
      <c r="PVJ4" s="74"/>
      <c r="PVK4" s="74"/>
      <c r="PVL4" s="74"/>
      <c r="PVM4" s="74"/>
      <c r="PVN4" s="74"/>
      <c r="PVO4" s="74"/>
      <c r="PVP4" s="74"/>
      <c r="PVQ4" s="74"/>
      <c r="PVR4" s="74"/>
      <c r="PVS4" s="74"/>
      <c r="PVT4" s="74"/>
      <c r="PVU4" s="74"/>
      <c r="PVV4" s="74"/>
      <c r="PVW4" s="74"/>
      <c r="PVX4" s="74"/>
      <c r="PVY4" s="74"/>
      <c r="PVZ4" s="74"/>
      <c r="PWA4" s="74"/>
      <c r="PWB4" s="74"/>
      <c r="PWC4" s="74"/>
      <c r="PWD4" s="74"/>
      <c r="PWE4" s="74"/>
      <c r="PWF4" s="74"/>
      <c r="PWG4" s="74"/>
      <c r="PWH4" s="74"/>
      <c r="PWI4" s="74"/>
      <c r="PWJ4" s="74"/>
      <c r="PWK4" s="74"/>
      <c r="PWL4" s="74"/>
      <c r="PWM4" s="74"/>
      <c r="PWN4" s="74"/>
      <c r="PWO4" s="74"/>
      <c r="PWP4" s="74"/>
      <c r="PWQ4" s="74"/>
      <c r="PWR4" s="74"/>
      <c r="PWS4" s="74"/>
      <c r="PWT4" s="74"/>
      <c r="PWU4" s="74"/>
      <c r="PWV4" s="74"/>
      <c r="PWW4" s="74"/>
      <c r="PWX4" s="74"/>
      <c r="PWY4" s="74"/>
      <c r="PWZ4" s="74"/>
      <c r="PXA4" s="74"/>
      <c r="PXB4" s="74"/>
      <c r="PXC4" s="74"/>
      <c r="PXD4" s="74"/>
      <c r="PXE4" s="74"/>
      <c r="PXF4" s="74"/>
      <c r="PXG4" s="74"/>
      <c r="PXH4" s="74"/>
      <c r="PXI4" s="74"/>
      <c r="PXJ4" s="74"/>
      <c r="PXK4" s="74"/>
      <c r="PXL4" s="74"/>
      <c r="PXM4" s="74"/>
      <c r="PXN4" s="74"/>
      <c r="PXO4" s="74"/>
      <c r="PXP4" s="74"/>
      <c r="PXQ4" s="74"/>
      <c r="PXR4" s="74"/>
      <c r="PXS4" s="74"/>
      <c r="PXT4" s="74"/>
      <c r="PXU4" s="74"/>
      <c r="PXV4" s="74"/>
      <c r="PXW4" s="74"/>
      <c r="PXX4" s="74"/>
      <c r="PXY4" s="74"/>
      <c r="PXZ4" s="74"/>
      <c r="PYA4" s="74"/>
      <c r="PYB4" s="74"/>
      <c r="PYC4" s="74"/>
      <c r="PYD4" s="74"/>
      <c r="PYE4" s="74"/>
      <c r="PYF4" s="74"/>
      <c r="PYG4" s="74"/>
      <c r="PYH4" s="74"/>
      <c r="PYI4" s="74"/>
      <c r="PYJ4" s="74"/>
      <c r="PYK4" s="74"/>
      <c r="PYL4" s="74"/>
      <c r="PYM4" s="74"/>
      <c r="PYN4" s="74"/>
      <c r="PYO4" s="74"/>
      <c r="PYP4" s="74"/>
      <c r="PYQ4" s="74"/>
      <c r="PYR4" s="74"/>
      <c r="PYS4" s="74"/>
      <c r="PYT4" s="74"/>
      <c r="PYU4" s="74"/>
      <c r="PYV4" s="74"/>
      <c r="PYW4" s="74"/>
      <c r="PYX4" s="74"/>
      <c r="PYY4" s="74"/>
      <c r="PYZ4" s="74"/>
      <c r="PZA4" s="74"/>
      <c r="PZB4" s="74"/>
      <c r="PZC4" s="74"/>
      <c r="PZD4" s="74"/>
      <c r="PZE4" s="74"/>
      <c r="PZF4" s="74"/>
      <c r="PZG4" s="74"/>
      <c r="PZH4" s="74"/>
      <c r="PZI4" s="74"/>
      <c r="PZJ4" s="74"/>
      <c r="PZK4" s="74"/>
      <c r="PZL4" s="74"/>
      <c r="PZM4" s="74"/>
      <c r="PZN4" s="74"/>
      <c r="PZO4" s="74"/>
      <c r="PZP4" s="74"/>
      <c r="PZQ4" s="74"/>
      <c r="PZR4" s="74"/>
      <c r="PZS4" s="74"/>
      <c r="PZT4" s="74"/>
      <c r="PZU4" s="74"/>
      <c r="PZV4" s="74"/>
      <c r="PZW4" s="74"/>
      <c r="PZX4" s="74"/>
      <c r="PZY4" s="74"/>
      <c r="PZZ4" s="74"/>
      <c r="QAA4" s="74"/>
      <c r="QAB4" s="74"/>
      <c r="QAC4" s="74"/>
      <c r="QAD4" s="74"/>
      <c r="QAE4" s="74"/>
      <c r="QAF4" s="74"/>
      <c r="QAG4" s="74"/>
      <c r="QAH4" s="74"/>
      <c r="QAI4" s="74"/>
      <c r="QAJ4" s="74"/>
      <c r="QAK4" s="74"/>
      <c r="QAL4" s="74"/>
      <c r="QAM4" s="74"/>
      <c r="QAN4" s="74"/>
      <c r="QAO4" s="74"/>
      <c r="QAP4" s="74"/>
      <c r="QAQ4" s="74"/>
      <c r="QAR4" s="74"/>
      <c r="QAS4" s="74"/>
      <c r="QAT4" s="74"/>
      <c r="QAU4" s="74"/>
      <c r="QAV4" s="74"/>
      <c r="QAW4" s="74"/>
      <c r="QAX4" s="74"/>
      <c r="QAY4" s="74"/>
      <c r="QAZ4" s="74"/>
      <c r="QBA4" s="74"/>
      <c r="QBB4" s="74"/>
      <c r="QBC4" s="74"/>
      <c r="QBD4" s="74"/>
      <c r="QBE4" s="74"/>
      <c r="QBF4" s="74"/>
      <c r="QBG4" s="74"/>
      <c r="QBH4" s="74"/>
      <c r="QBI4" s="74"/>
      <c r="QBJ4" s="74"/>
      <c r="QBK4" s="74"/>
      <c r="QBL4" s="74"/>
      <c r="QBM4" s="74"/>
      <c r="QBN4" s="74"/>
      <c r="QBO4" s="74"/>
      <c r="QBP4" s="74"/>
      <c r="QBQ4" s="74"/>
      <c r="QBR4" s="74"/>
      <c r="QBS4" s="74"/>
      <c r="QBT4" s="74"/>
      <c r="QBU4" s="74"/>
      <c r="QBV4" s="74"/>
      <c r="QBW4" s="74"/>
      <c r="QBX4" s="74"/>
      <c r="QBY4" s="74"/>
      <c r="QBZ4" s="74"/>
      <c r="QCA4" s="74"/>
      <c r="QCB4" s="74"/>
      <c r="QCC4" s="74"/>
      <c r="QCD4" s="74"/>
      <c r="QCE4" s="74"/>
      <c r="QCF4" s="74"/>
      <c r="QCG4" s="74"/>
      <c r="QCH4" s="74"/>
      <c r="QCI4" s="74"/>
      <c r="QCJ4" s="74"/>
      <c r="QCK4" s="74"/>
      <c r="QCL4" s="74"/>
      <c r="QCM4" s="74"/>
      <c r="QCN4" s="74"/>
      <c r="QCO4" s="74"/>
      <c r="QCP4" s="74"/>
      <c r="QCQ4" s="74"/>
      <c r="QCR4" s="74"/>
      <c r="QCS4" s="74"/>
      <c r="QCT4" s="74"/>
      <c r="QCU4" s="74"/>
      <c r="QCV4" s="74"/>
      <c r="QCW4" s="74"/>
      <c r="QCX4" s="74"/>
      <c r="QCY4" s="74"/>
      <c r="QCZ4" s="74"/>
      <c r="QDA4" s="74"/>
      <c r="QDB4" s="74"/>
      <c r="QDC4" s="74"/>
      <c r="QDD4" s="74"/>
      <c r="QDE4" s="74"/>
      <c r="QDF4" s="74"/>
      <c r="QDG4" s="74"/>
      <c r="QDH4" s="74"/>
      <c r="QDI4" s="74"/>
      <c r="QDJ4" s="74"/>
      <c r="QDK4" s="74"/>
      <c r="QDL4" s="74"/>
      <c r="QDM4" s="74"/>
      <c r="QDN4" s="74"/>
      <c r="QDO4" s="74"/>
      <c r="QDP4" s="74"/>
      <c r="QDQ4" s="74"/>
      <c r="QDR4" s="74"/>
      <c r="QDS4" s="74"/>
      <c r="QDT4" s="74"/>
      <c r="QDU4" s="74"/>
      <c r="QDV4" s="74"/>
      <c r="QDW4" s="74"/>
      <c r="QDX4" s="74"/>
      <c r="QDY4" s="74"/>
      <c r="QDZ4" s="74"/>
      <c r="QEA4" s="74"/>
      <c r="QEB4" s="74"/>
      <c r="QEC4" s="74"/>
      <c r="QED4" s="74"/>
      <c r="QEE4" s="74"/>
      <c r="QEF4" s="74"/>
      <c r="QEG4" s="74"/>
      <c r="QEH4" s="74"/>
      <c r="QEI4" s="74"/>
      <c r="QEJ4" s="74"/>
      <c r="QEK4" s="74"/>
      <c r="QEL4" s="74"/>
      <c r="QEM4" s="74"/>
      <c r="QEN4" s="74"/>
      <c r="QEO4" s="74"/>
      <c r="QEP4" s="74"/>
      <c r="QEQ4" s="74"/>
      <c r="QER4" s="74"/>
      <c r="QES4" s="74"/>
      <c r="QET4" s="74"/>
      <c r="QEU4" s="74"/>
      <c r="QEV4" s="74"/>
      <c r="QEW4" s="74"/>
      <c r="QEX4" s="74"/>
      <c r="QEY4" s="74"/>
      <c r="QEZ4" s="74"/>
      <c r="QFA4" s="74"/>
      <c r="QFB4" s="74"/>
      <c r="QFC4" s="74"/>
      <c r="QFD4" s="74"/>
      <c r="QFE4" s="74"/>
      <c r="QFF4" s="74"/>
      <c r="QFG4" s="74"/>
      <c r="QFH4" s="74"/>
      <c r="QFI4" s="74"/>
      <c r="QFJ4" s="74"/>
      <c r="QFK4" s="74"/>
      <c r="QFL4" s="74"/>
      <c r="QFM4" s="74"/>
      <c r="QFN4" s="74"/>
      <c r="QFO4" s="74"/>
      <c r="QFP4" s="74"/>
      <c r="QFQ4" s="74"/>
      <c r="QFR4" s="74"/>
      <c r="QFS4" s="74"/>
      <c r="QFT4" s="74"/>
      <c r="QFU4" s="74"/>
      <c r="QFV4" s="74"/>
      <c r="QFW4" s="74"/>
      <c r="QFX4" s="74"/>
      <c r="QFY4" s="74"/>
      <c r="QFZ4" s="74"/>
      <c r="QGA4" s="74"/>
      <c r="QGB4" s="74"/>
      <c r="QGC4" s="74"/>
      <c r="QGD4" s="74"/>
      <c r="QGE4" s="74"/>
      <c r="QGF4" s="74"/>
      <c r="QGG4" s="74"/>
      <c r="QGH4" s="74"/>
      <c r="QGI4" s="74"/>
      <c r="QGJ4" s="74"/>
      <c r="QGK4" s="74"/>
      <c r="QGL4" s="74"/>
      <c r="QGM4" s="74"/>
      <c r="QGN4" s="74"/>
      <c r="QGO4" s="74"/>
      <c r="QGP4" s="74"/>
      <c r="QGQ4" s="74"/>
      <c r="QGR4" s="74"/>
      <c r="QGS4" s="74"/>
      <c r="QGT4" s="74"/>
      <c r="QGU4" s="74"/>
      <c r="QGV4" s="74"/>
      <c r="QGW4" s="74"/>
      <c r="QGX4" s="74"/>
      <c r="QGY4" s="74"/>
      <c r="QGZ4" s="74"/>
      <c r="QHA4" s="74"/>
      <c r="QHB4" s="74"/>
      <c r="QHC4" s="74"/>
      <c r="QHD4" s="74"/>
      <c r="QHE4" s="74"/>
      <c r="QHF4" s="74"/>
      <c r="QHG4" s="74"/>
      <c r="QHH4" s="74"/>
      <c r="QHI4" s="74"/>
      <c r="QHJ4" s="74"/>
      <c r="QHK4" s="74"/>
      <c r="QHL4" s="74"/>
      <c r="QHM4" s="74"/>
      <c r="QHN4" s="74"/>
      <c r="QHO4" s="74"/>
      <c r="QHP4" s="74"/>
      <c r="QHQ4" s="74"/>
      <c r="QHR4" s="74"/>
      <c r="QHS4" s="74"/>
      <c r="QHT4" s="74"/>
      <c r="QHU4" s="74"/>
      <c r="QHV4" s="74"/>
      <c r="QHW4" s="74"/>
      <c r="QHX4" s="74"/>
      <c r="QHY4" s="74"/>
      <c r="QHZ4" s="74"/>
      <c r="QIA4" s="74"/>
      <c r="QIB4" s="74"/>
      <c r="QIC4" s="74"/>
      <c r="QID4" s="74"/>
      <c r="QIE4" s="74"/>
      <c r="QIF4" s="74"/>
      <c r="QIG4" s="74"/>
      <c r="QIH4" s="74"/>
      <c r="QII4" s="74"/>
      <c r="QIJ4" s="74"/>
      <c r="QIK4" s="74"/>
      <c r="QIL4" s="74"/>
      <c r="QIM4" s="74"/>
      <c r="QIN4" s="74"/>
      <c r="QIO4" s="74"/>
      <c r="QIP4" s="74"/>
      <c r="QIQ4" s="74"/>
      <c r="QIR4" s="74"/>
      <c r="QIS4" s="74"/>
      <c r="QIT4" s="74"/>
      <c r="QIU4" s="74"/>
      <c r="QIV4" s="74"/>
      <c r="QIW4" s="74"/>
      <c r="QIX4" s="74"/>
      <c r="QIY4" s="74"/>
      <c r="QIZ4" s="74"/>
      <c r="QJA4" s="74"/>
      <c r="QJB4" s="74"/>
      <c r="QJC4" s="74"/>
      <c r="QJD4" s="74"/>
      <c r="QJE4" s="74"/>
      <c r="QJF4" s="74"/>
      <c r="QJG4" s="74"/>
      <c r="QJH4" s="74"/>
      <c r="QJI4" s="74"/>
      <c r="QJJ4" s="74"/>
      <c r="QJK4" s="74"/>
      <c r="QJL4" s="74"/>
      <c r="QJM4" s="74"/>
      <c r="QJN4" s="74"/>
      <c r="QJO4" s="74"/>
      <c r="QJP4" s="74"/>
      <c r="QJQ4" s="74"/>
      <c r="QJR4" s="74"/>
      <c r="QJS4" s="74"/>
      <c r="QJT4" s="74"/>
      <c r="QJU4" s="74"/>
      <c r="QJV4" s="74"/>
      <c r="QJW4" s="74"/>
      <c r="QJX4" s="74"/>
      <c r="QJY4" s="74"/>
      <c r="QJZ4" s="74"/>
      <c r="QKA4" s="74"/>
      <c r="QKB4" s="74"/>
      <c r="QKC4" s="74"/>
      <c r="QKD4" s="74"/>
      <c r="QKE4" s="74"/>
      <c r="QKF4" s="74"/>
      <c r="QKG4" s="74"/>
      <c r="QKH4" s="74"/>
      <c r="QKI4" s="74"/>
      <c r="QKJ4" s="74"/>
      <c r="QKK4" s="74"/>
      <c r="QKL4" s="74"/>
      <c r="QKM4" s="74"/>
      <c r="QKN4" s="74"/>
      <c r="QKO4" s="74"/>
      <c r="QKP4" s="74"/>
      <c r="QKQ4" s="74"/>
      <c r="QKR4" s="74"/>
      <c r="QKS4" s="74"/>
      <c r="QKT4" s="74"/>
      <c r="QKU4" s="74"/>
      <c r="QKV4" s="74"/>
      <c r="QKW4" s="74"/>
      <c r="QKX4" s="74"/>
      <c r="QKY4" s="74"/>
      <c r="QKZ4" s="74"/>
      <c r="QLA4" s="74"/>
      <c r="QLB4" s="74"/>
      <c r="QLC4" s="74"/>
      <c r="QLD4" s="74"/>
      <c r="QLE4" s="74"/>
      <c r="QLF4" s="74"/>
      <c r="QLG4" s="74"/>
      <c r="QLH4" s="74"/>
      <c r="QLI4" s="74"/>
      <c r="QLJ4" s="74"/>
      <c r="QLK4" s="74"/>
      <c r="QLL4" s="74"/>
      <c r="QLM4" s="74"/>
      <c r="QLN4" s="74"/>
      <c r="QLO4" s="74"/>
      <c r="QLP4" s="74"/>
      <c r="QLQ4" s="74"/>
      <c r="QLR4" s="74"/>
      <c r="QLS4" s="74"/>
      <c r="QLT4" s="74"/>
      <c r="QLU4" s="74"/>
      <c r="QLV4" s="74"/>
      <c r="QLW4" s="74"/>
      <c r="QLX4" s="74"/>
      <c r="QLY4" s="74"/>
      <c r="QLZ4" s="74"/>
      <c r="QMA4" s="74"/>
      <c r="QMB4" s="74"/>
      <c r="QMC4" s="74"/>
      <c r="QMD4" s="74"/>
      <c r="QME4" s="74"/>
      <c r="QMF4" s="74"/>
      <c r="QMG4" s="74"/>
      <c r="QMH4" s="74"/>
      <c r="QMI4" s="74"/>
      <c r="QMJ4" s="74"/>
      <c r="QMK4" s="74"/>
      <c r="QML4" s="74"/>
      <c r="QMM4" s="74"/>
      <c r="QMN4" s="74"/>
      <c r="QMO4" s="74"/>
      <c r="QMP4" s="74"/>
      <c r="QMQ4" s="74"/>
      <c r="QMR4" s="74"/>
      <c r="QMS4" s="74"/>
      <c r="QMT4" s="74"/>
      <c r="QMU4" s="74"/>
      <c r="QMV4" s="74"/>
      <c r="QMW4" s="74"/>
      <c r="QMX4" s="74"/>
      <c r="QMY4" s="74"/>
      <c r="QMZ4" s="74"/>
      <c r="QNA4" s="74"/>
      <c r="QNB4" s="74"/>
      <c r="QNC4" s="74"/>
      <c r="QND4" s="74"/>
      <c r="QNE4" s="74"/>
      <c r="QNF4" s="74"/>
      <c r="QNG4" s="74"/>
      <c r="QNH4" s="74"/>
      <c r="QNI4" s="74"/>
      <c r="QNJ4" s="74"/>
      <c r="QNK4" s="74"/>
      <c r="QNL4" s="74"/>
      <c r="QNM4" s="74"/>
      <c r="QNN4" s="74"/>
      <c r="QNO4" s="74"/>
      <c r="QNP4" s="74"/>
      <c r="QNQ4" s="74"/>
      <c r="QNR4" s="74"/>
      <c r="QNS4" s="74"/>
      <c r="QNT4" s="74"/>
      <c r="QNU4" s="74"/>
      <c r="QNV4" s="74"/>
      <c r="QNW4" s="74"/>
      <c r="QNX4" s="74"/>
      <c r="QNY4" s="74"/>
      <c r="QNZ4" s="74"/>
      <c r="QOA4" s="74"/>
      <c r="QOB4" s="74"/>
      <c r="QOC4" s="74"/>
      <c r="QOD4" s="74"/>
      <c r="QOE4" s="74"/>
      <c r="QOF4" s="74"/>
      <c r="QOG4" s="74"/>
      <c r="QOH4" s="74"/>
      <c r="QOI4" s="74"/>
      <c r="QOJ4" s="74"/>
      <c r="QOK4" s="74"/>
      <c r="QOL4" s="74"/>
      <c r="QOM4" s="74"/>
      <c r="QON4" s="74"/>
      <c r="QOO4" s="74"/>
      <c r="QOP4" s="74"/>
      <c r="QOQ4" s="74"/>
      <c r="QOR4" s="74"/>
      <c r="QOS4" s="74"/>
      <c r="QOT4" s="74"/>
      <c r="QOU4" s="74"/>
      <c r="QOV4" s="74"/>
      <c r="QOW4" s="74"/>
      <c r="QOX4" s="74"/>
      <c r="QOY4" s="74"/>
      <c r="QOZ4" s="74"/>
      <c r="QPA4" s="74"/>
      <c r="QPB4" s="74"/>
      <c r="QPC4" s="74"/>
      <c r="QPD4" s="74"/>
      <c r="QPE4" s="74"/>
      <c r="QPF4" s="74"/>
      <c r="QPG4" s="74"/>
      <c r="QPH4" s="74"/>
      <c r="QPI4" s="74"/>
      <c r="QPJ4" s="74"/>
      <c r="QPK4" s="74"/>
      <c r="QPL4" s="74"/>
      <c r="QPM4" s="74"/>
      <c r="QPN4" s="74"/>
      <c r="QPO4" s="74"/>
      <c r="QPP4" s="74"/>
      <c r="QPQ4" s="74"/>
      <c r="QPR4" s="74"/>
      <c r="QPS4" s="74"/>
      <c r="QPT4" s="74"/>
      <c r="QPU4" s="74"/>
      <c r="QPV4" s="74"/>
      <c r="QPW4" s="74"/>
      <c r="QPX4" s="74"/>
      <c r="QPY4" s="74"/>
      <c r="QPZ4" s="74"/>
      <c r="QQA4" s="74"/>
      <c r="QQB4" s="74"/>
      <c r="QQC4" s="74"/>
      <c r="QQD4" s="74"/>
      <c r="QQE4" s="74"/>
      <c r="QQF4" s="74"/>
      <c r="QQG4" s="74"/>
      <c r="QQH4" s="74"/>
      <c r="QQI4" s="74"/>
      <c r="QQJ4" s="74"/>
      <c r="QQK4" s="74"/>
      <c r="QQL4" s="74"/>
      <c r="QQM4" s="74"/>
      <c r="QQN4" s="74"/>
      <c r="QQO4" s="74"/>
      <c r="QQP4" s="74"/>
      <c r="QQQ4" s="74"/>
      <c r="QQR4" s="74"/>
      <c r="QQS4" s="74"/>
      <c r="QQT4" s="74"/>
      <c r="QQU4" s="74"/>
      <c r="QQV4" s="74"/>
      <c r="QQW4" s="74"/>
      <c r="QQX4" s="74"/>
      <c r="QQY4" s="74"/>
      <c r="QQZ4" s="74"/>
      <c r="QRA4" s="74"/>
      <c r="QRB4" s="74"/>
      <c r="QRC4" s="74"/>
      <c r="QRD4" s="74"/>
      <c r="QRE4" s="74"/>
      <c r="QRF4" s="74"/>
      <c r="QRG4" s="74"/>
      <c r="QRH4" s="74"/>
      <c r="QRI4" s="74"/>
      <c r="QRJ4" s="74"/>
      <c r="QRK4" s="74"/>
      <c r="QRL4" s="74"/>
      <c r="QRM4" s="74"/>
      <c r="QRN4" s="74"/>
      <c r="QRO4" s="74"/>
      <c r="QRP4" s="74"/>
      <c r="QRQ4" s="74"/>
      <c r="QRR4" s="74"/>
      <c r="QRS4" s="74"/>
      <c r="QRT4" s="74"/>
      <c r="QRU4" s="74"/>
      <c r="QRV4" s="74"/>
      <c r="QRW4" s="74"/>
      <c r="QRX4" s="74"/>
      <c r="QRY4" s="74"/>
      <c r="QRZ4" s="74"/>
      <c r="QSA4" s="74"/>
      <c r="QSB4" s="74"/>
      <c r="QSC4" s="74"/>
      <c r="QSD4" s="74"/>
      <c r="QSE4" s="74"/>
      <c r="QSF4" s="74"/>
      <c r="QSG4" s="74"/>
      <c r="QSH4" s="74"/>
      <c r="QSI4" s="74"/>
      <c r="QSJ4" s="74"/>
      <c r="QSK4" s="74"/>
      <c r="QSL4" s="74"/>
      <c r="QSM4" s="74"/>
      <c r="QSN4" s="74"/>
      <c r="QSO4" s="74"/>
      <c r="QSP4" s="74"/>
      <c r="QSQ4" s="74"/>
      <c r="QSR4" s="74"/>
      <c r="QSS4" s="74"/>
      <c r="QST4" s="74"/>
      <c r="QSU4" s="74"/>
      <c r="QSV4" s="74"/>
      <c r="QSW4" s="74"/>
      <c r="QSX4" s="74"/>
      <c r="QSY4" s="74"/>
      <c r="QSZ4" s="74"/>
      <c r="QTA4" s="74"/>
      <c r="QTB4" s="74"/>
      <c r="QTC4" s="74"/>
      <c r="QTD4" s="74"/>
      <c r="QTE4" s="74"/>
      <c r="QTF4" s="74"/>
      <c r="QTG4" s="74"/>
      <c r="QTH4" s="74"/>
      <c r="QTI4" s="74"/>
      <c r="QTJ4" s="74"/>
      <c r="QTK4" s="74"/>
      <c r="QTL4" s="74"/>
      <c r="QTM4" s="74"/>
      <c r="QTN4" s="74"/>
      <c r="QTO4" s="74"/>
      <c r="QTP4" s="74"/>
      <c r="QTQ4" s="74"/>
      <c r="QTR4" s="74"/>
      <c r="QTS4" s="74"/>
      <c r="QTT4" s="74"/>
      <c r="QTU4" s="74"/>
      <c r="QTV4" s="74"/>
      <c r="QTW4" s="74"/>
      <c r="QTX4" s="74"/>
      <c r="QTY4" s="74"/>
      <c r="QTZ4" s="74"/>
      <c r="QUA4" s="74"/>
      <c r="QUB4" s="74"/>
      <c r="QUC4" s="74"/>
      <c r="QUD4" s="74"/>
      <c r="QUE4" s="74"/>
      <c r="QUF4" s="74"/>
      <c r="QUG4" s="74"/>
      <c r="QUH4" s="74"/>
      <c r="QUI4" s="74"/>
      <c r="QUJ4" s="74"/>
      <c r="QUK4" s="74"/>
      <c r="QUL4" s="74"/>
      <c r="QUM4" s="74"/>
      <c r="QUN4" s="74"/>
      <c r="QUO4" s="74"/>
      <c r="QUP4" s="74"/>
      <c r="QUQ4" s="74"/>
      <c r="QUR4" s="74"/>
      <c r="QUS4" s="74"/>
      <c r="QUT4" s="74"/>
      <c r="QUU4" s="74"/>
      <c r="QUV4" s="74"/>
      <c r="QUW4" s="74"/>
      <c r="QUX4" s="74"/>
      <c r="QUY4" s="74"/>
      <c r="QUZ4" s="74"/>
      <c r="QVA4" s="74"/>
      <c r="QVB4" s="74"/>
      <c r="QVC4" s="74"/>
      <c r="QVD4" s="74"/>
      <c r="QVE4" s="74"/>
      <c r="QVF4" s="74"/>
      <c r="QVG4" s="74"/>
      <c r="QVH4" s="74"/>
      <c r="QVI4" s="74"/>
      <c r="QVJ4" s="74"/>
      <c r="QVK4" s="74"/>
      <c r="QVL4" s="74"/>
      <c r="QVM4" s="74"/>
      <c r="QVN4" s="74"/>
      <c r="QVO4" s="74"/>
      <c r="QVP4" s="74"/>
      <c r="QVQ4" s="74"/>
      <c r="QVR4" s="74"/>
      <c r="QVS4" s="74"/>
      <c r="QVT4" s="74"/>
      <c r="QVU4" s="74"/>
      <c r="QVV4" s="74"/>
      <c r="QVW4" s="74"/>
      <c r="QVX4" s="74"/>
      <c r="QVY4" s="74"/>
      <c r="QVZ4" s="74"/>
      <c r="QWA4" s="74"/>
      <c r="QWB4" s="74"/>
      <c r="QWC4" s="74"/>
      <c r="QWD4" s="74"/>
      <c r="QWE4" s="74"/>
      <c r="QWF4" s="74"/>
      <c r="QWG4" s="74"/>
      <c r="QWH4" s="74"/>
      <c r="QWI4" s="74"/>
      <c r="QWJ4" s="74"/>
      <c r="QWK4" s="74"/>
      <c r="QWL4" s="74"/>
      <c r="QWM4" s="74"/>
      <c r="QWN4" s="74"/>
      <c r="QWO4" s="74"/>
      <c r="QWP4" s="74"/>
      <c r="QWQ4" s="74"/>
      <c r="QWR4" s="74"/>
      <c r="QWS4" s="74"/>
      <c r="QWT4" s="74"/>
      <c r="QWU4" s="74"/>
      <c r="QWV4" s="74"/>
      <c r="QWW4" s="74"/>
      <c r="QWX4" s="74"/>
      <c r="QWY4" s="74"/>
      <c r="QWZ4" s="74"/>
      <c r="QXA4" s="74"/>
      <c r="QXB4" s="74"/>
      <c r="QXC4" s="74"/>
      <c r="QXD4" s="74"/>
      <c r="QXE4" s="74"/>
      <c r="QXF4" s="74"/>
      <c r="QXG4" s="74"/>
      <c r="QXH4" s="74"/>
      <c r="QXI4" s="74"/>
      <c r="QXJ4" s="74"/>
      <c r="QXK4" s="74"/>
      <c r="QXL4" s="74"/>
      <c r="QXM4" s="74"/>
      <c r="QXN4" s="74"/>
      <c r="QXO4" s="74"/>
      <c r="QXP4" s="74"/>
      <c r="QXQ4" s="74"/>
      <c r="QXR4" s="74"/>
      <c r="QXS4" s="74"/>
      <c r="QXT4" s="74"/>
      <c r="QXU4" s="74"/>
      <c r="QXV4" s="74"/>
      <c r="QXW4" s="74"/>
      <c r="QXX4" s="74"/>
      <c r="QXY4" s="74"/>
      <c r="QXZ4" s="74"/>
      <c r="QYA4" s="74"/>
      <c r="QYB4" s="74"/>
      <c r="QYC4" s="74"/>
      <c r="QYD4" s="74"/>
      <c r="QYE4" s="74"/>
      <c r="QYF4" s="74"/>
      <c r="QYG4" s="74"/>
      <c r="QYH4" s="74"/>
      <c r="QYI4" s="74"/>
      <c r="QYJ4" s="74"/>
      <c r="QYK4" s="74"/>
      <c r="QYL4" s="74"/>
      <c r="QYM4" s="74"/>
      <c r="QYN4" s="74"/>
      <c r="QYO4" s="74"/>
      <c r="QYP4" s="74"/>
      <c r="QYQ4" s="74"/>
      <c r="QYR4" s="74"/>
      <c r="QYS4" s="74"/>
      <c r="QYT4" s="74"/>
      <c r="QYU4" s="74"/>
      <c r="QYV4" s="74"/>
      <c r="QYW4" s="74"/>
      <c r="QYX4" s="74"/>
      <c r="QYY4" s="74"/>
      <c r="QYZ4" s="74"/>
      <c r="QZA4" s="74"/>
      <c r="QZB4" s="74"/>
      <c r="QZC4" s="74"/>
      <c r="QZD4" s="74"/>
      <c r="QZE4" s="74"/>
      <c r="QZF4" s="74"/>
      <c r="QZG4" s="74"/>
      <c r="QZH4" s="74"/>
      <c r="QZI4" s="74"/>
      <c r="QZJ4" s="74"/>
      <c r="QZK4" s="74"/>
      <c r="QZL4" s="74"/>
      <c r="QZM4" s="74"/>
      <c r="QZN4" s="74"/>
      <c r="QZO4" s="74"/>
      <c r="QZP4" s="74"/>
      <c r="QZQ4" s="74"/>
      <c r="QZR4" s="74"/>
      <c r="QZS4" s="74"/>
      <c r="QZT4" s="74"/>
      <c r="QZU4" s="74"/>
      <c r="QZV4" s="74"/>
      <c r="QZW4" s="74"/>
      <c r="QZX4" s="74"/>
      <c r="QZY4" s="74"/>
      <c r="QZZ4" s="74"/>
      <c r="RAA4" s="74"/>
      <c r="RAB4" s="74"/>
      <c r="RAC4" s="74"/>
      <c r="RAD4" s="74"/>
      <c r="RAE4" s="74"/>
      <c r="RAF4" s="74"/>
      <c r="RAG4" s="74"/>
      <c r="RAH4" s="74"/>
      <c r="RAI4" s="74"/>
      <c r="RAJ4" s="74"/>
      <c r="RAK4" s="74"/>
      <c r="RAL4" s="74"/>
      <c r="RAM4" s="74"/>
      <c r="RAN4" s="74"/>
      <c r="RAO4" s="74"/>
      <c r="RAP4" s="74"/>
      <c r="RAQ4" s="74"/>
      <c r="RAR4" s="74"/>
      <c r="RAS4" s="74"/>
      <c r="RAT4" s="74"/>
      <c r="RAU4" s="74"/>
      <c r="RAV4" s="74"/>
      <c r="RAW4" s="74"/>
      <c r="RAX4" s="74"/>
      <c r="RAY4" s="74"/>
      <c r="RAZ4" s="74"/>
      <c r="RBA4" s="74"/>
      <c r="RBB4" s="74"/>
      <c r="RBC4" s="74"/>
      <c r="RBD4" s="74"/>
      <c r="RBE4" s="74"/>
      <c r="RBF4" s="74"/>
      <c r="RBG4" s="74"/>
      <c r="RBH4" s="74"/>
      <c r="RBI4" s="74"/>
      <c r="RBJ4" s="74"/>
      <c r="RBK4" s="74"/>
      <c r="RBL4" s="74"/>
      <c r="RBM4" s="74"/>
      <c r="RBN4" s="74"/>
      <c r="RBO4" s="74"/>
      <c r="RBP4" s="74"/>
      <c r="RBQ4" s="74"/>
      <c r="RBR4" s="74"/>
      <c r="RBS4" s="74"/>
      <c r="RBT4" s="74"/>
      <c r="RBU4" s="74"/>
      <c r="RBV4" s="74"/>
      <c r="RBW4" s="74"/>
      <c r="RBX4" s="74"/>
      <c r="RBY4" s="74"/>
      <c r="RBZ4" s="74"/>
      <c r="RCA4" s="74"/>
      <c r="RCB4" s="74"/>
      <c r="RCC4" s="74"/>
      <c r="RCD4" s="74"/>
      <c r="RCE4" s="74"/>
      <c r="RCF4" s="74"/>
      <c r="RCG4" s="74"/>
      <c r="RCH4" s="74"/>
      <c r="RCI4" s="74"/>
      <c r="RCJ4" s="74"/>
      <c r="RCK4" s="74"/>
      <c r="RCL4" s="74"/>
      <c r="RCM4" s="74"/>
      <c r="RCN4" s="74"/>
      <c r="RCO4" s="74"/>
      <c r="RCP4" s="74"/>
      <c r="RCQ4" s="74"/>
      <c r="RCR4" s="74"/>
      <c r="RCS4" s="74"/>
      <c r="RCT4" s="74"/>
      <c r="RCU4" s="74"/>
      <c r="RCV4" s="74"/>
      <c r="RCW4" s="74"/>
      <c r="RCX4" s="74"/>
      <c r="RCY4" s="74"/>
      <c r="RCZ4" s="74"/>
      <c r="RDA4" s="74"/>
      <c r="RDB4" s="74"/>
      <c r="RDC4" s="74"/>
      <c r="RDD4" s="74"/>
      <c r="RDE4" s="74"/>
      <c r="RDF4" s="74"/>
      <c r="RDG4" s="74"/>
      <c r="RDH4" s="74"/>
      <c r="RDI4" s="74"/>
      <c r="RDJ4" s="74"/>
      <c r="RDK4" s="74"/>
      <c r="RDL4" s="74"/>
      <c r="RDM4" s="74"/>
      <c r="RDN4" s="74"/>
      <c r="RDO4" s="74"/>
      <c r="RDP4" s="74"/>
      <c r="RDQ4" s="74"/>
      <c r="RDR4" s="74"/>
      <c r="RDS4" s="74"/>
      <c r="RDT4" s="74"/>
      <c r="RDU4" s="74"/>
      <c r="RDV4" s="74"/>
      <c r="RDW4" s="74"/>
      <c r="RDX4" s="74"/>
      <c r="RDY4" s="74"/>
      <c r="RDZ4" s="74"/>
      <c r="REA4" s="74"/>
      <c r="REB4" s="74"/>
      <c r="REC4" s="74"/>
      <c r="RED4" s="74"/>
      <c r="REE4" s="74"/>
      <c r="REF4" s="74"/>
      <c r="REG4" s="74"/>
      <c r="REH4" s="74"/>
      <c r="REI4" s="74"/>
      <c r="REJ4" s="74"/>
      <c r="REK4" s="74"/>
      <c r="REL4" s="74"/>
      <c r="REM4" s="74"/>
      <c r="REN4" s="74"/>
      <c r="REO4" s="74"/>
      <c r="REP4" s="74"/>
      <c r="REQ4" s="74"/>
      <c r="RER4" s="74"/>
      <c r="RES4" s="74"/>
      <c r="RET4" s="74"/>
      <c r="REU4" s="74"/>
      <c r="REV4" s="74"/>
      <c r="REW4" s="74"/>
      <c r="REX4" s="74"/>
      <c r="REY4" s="74"/>
      <c r="REZ4" s="74"/>
      <c r="RFA4" s="74"/>
      <c r="RFB4" s="74"/>
      <c r="RFC4" s="74"/>
      <c r="RFD4" s="74"/>
      <c r="RFE4" s="74"/>
      <c r="RFF4" s="74"/>
      <c r="RFG4" s="74"/>
      <c r="RFH4" s="74"/>
      <c r="RFI4" s="74"/>
      <c r="RFJ4" s="74"/>
      <c r="RFK4" s="74"/>
      <c r="RFL4" s="74"/>
      <c r="RFM4" s="74"/>
      <c r="RFN4" s="74"/>
      <c r="RFO4" s="74"/>
      <c r="RFP4" s="74"/>
      <c r="RFQ4" s="74"/>
      <c r="RFR4" s="74"/>
      <c r="RFS4" s="74"/>
      <c r="RFT4" s="74"/>
      <c r="RFU4" s="74"/>
      <c r="RFV4" s="74"/>
      <c r="RFW4" s="74"/>
      <c r="RFX4" s="74"/>
      <c r="RFY4" s="74"/>
      <c r="RFZ4" s="74"/>
      <c r="RGA4" s="74"/>
      <c r="RGB4" s="74"/>
      <c r="RGC4" s="74"/>
      <c r="RGD4" s="74"/>
      <c r="RGE4" s="74"/>
      <c r="RGF4" s="74"/>
      <c r="RGG4" s="74"/>
      <c r="RGH4" s="74"/>
      <c r="RGI4" s="74"/>
      <c r="RGJ4" s="74"/>
      <c r="RGK4" s="74"/>
      <c r="RGL4" s="74"/>
      <c r="RGM4" s="74"/>
      <c r="RGN4" s="74"/>
      <c r="RGO4" s="74"/>
      <c r="RGP4" s="74"/>
      <c r="RGQ4" s="74"/>
      <c r="RGR4" s="74"/>
      <c r="RGS4" s="74"/>
      <c r="RGT4" s="74"/>
      <c r="RGU4" s="74"/>
      <c r="RGV4" s="74"/>
      <c r="RGW4" s="74"/>
      <c r="RGX4" s="74"/>
      <c r="RGY4" s="74"/>
      <c r="RGZ4" s="74"/>
      <c r="RHA4" s="74"/>
      <c r="RHB4" s="74"/>
      <c r="RHC4" s="74"/>
      <c r="RHD4" s="74"/>
      <c r="RHE4" s="74"/>
      <c r="RHF4" s="74"/>
      <c r="RHG4" s="74"/>
      <c r="RHH4" s="74"/>
      <c r="RHI4" s="74"/>
      <c r="RHJ4" s="74"/>
      <c r="RHK4" s="74"/>
      <c r="RHL4" s="74"/>
      <c r="RHM4" s="74"/>
      <c r="RHN4" s="74"/>
      <c r="RHO4" s="74"/>
      <c r="RHP4" s="74"/>
      <c r="RHQ4" s="74"/>
      <c r="RHR4" s="74"/>
      <c r="RHS4" s="74"/>
      <c r="RHT4" s="74"/>
      <c r="RHU4" s="74"/>
      <c r="RHV4" s="74"/>
      <c r="RHW4" s="74"/>
      <c r="RHX4" s="74"/>
      <c r="RHY4" s="74"/>
      <c r="RHZ4" s="74"/>
      <c r="RIA4" s="74"/>
      <c r="RIB4" s="74"/>
      <c r="RIC4" s="74"/>
      <c r="RID4" s="74"/>
      <c r="RIE4" s="74"/>
      <c r="RIF4" s="74"/>
      <c r="RIG4" s="74"/>
      <c r="RIH4" s="74"/>
      <c r="RII4" s="74"/>
      <c r="RIJ4" s="74"/>
      <c r="RIK4" s="74"/>
      <c r="RIL4" s="74"/>
      <c r="RIM4" s="74"/>
      <c r="RIN4" s="74"/>
      <c r="RIO4" s="74"/>
      <c r="RIP4" s="74"/>
      <c r="RIQ4" s="74"/>
      <c r="RIR4" s="74"/>
      <c r="RIS4" s="74"/>
      <c r="RIT4" s="74"/>
      <c r="RIU4" s="74"/>
      <c r="RIV4" s="74"/>
      <c r="RIW4" s="74"/>
      <c r="RIX4" s="74"/>
      <c r="RIY4" s="74"/>
      <c r="RIZ4" s="74"/>
      <c r="RJA4" s="74"/>
      <c r="RJB4" s="74"/>
      <c r="RJC4" s="74"/>
      <c r="RJD4" s="74"/>
      <c r="RJE4" s="74"/>
      <c r="RJF4" s="74"/>
      <c r="RJG4" s="74"/>
      <c r="RJH4" s="74"/>
      <c r="RJI4" s="74"/>
      <c r="RJJ4" s="74"/>
      <c r="RJK4" s="74"/>
      <c r="RJL4" s="74"/>
      <c r="RJM4" s="74"/>
      <c r="RJN4" s="74"/>
      <c r="RJO4" s="74"/>
      <c r="RJP4" s="74"/>
      <c r="RJQ4" s="74"/>
      <c r="RJR4" s="74"/>
      <c r="RJS4" s="74"/>
      <c r="RJT4" s="74"/>
      <c r="RJU4" s="74"/>
      <c r="RJV4" s="74"/>
      <c r="RJW4" s="74"/>
      <c r="RJX4" s="74"/>
      <c r="RJY4" s="74"/>
      <c r="RJZ4" s="74"/>
      <c r="RKA4" s="74"/>
      <c r="RKB4" s="74"/>
      <c r="RKC4" s="74"/>
      <c r="RKD4" s="74"/>
      <c r="RKE4" s="74"/>
      <c r="RKF4" s="74"/>
      <c r="RKG4" s="74"/>
      <c r="RKH4" s="74"/>
      <c r="RKI4" s="74"/>
      <c r="RKJ4" s="74"/>
      <c r="RKK4" s="74"/>
      <c r="RKL4" s="74"/>
      <c r="RKM4" s="74"/>
      <c r="RKN4" s="74"/>
      <c r="RKO4" s="74"/>
      <c r="RKP4" s="74"/>
      <c r="RKQ4" s="74"/>
      <c r="RKR4" s="74"/>
      <c r="RKS4" s="74"/>
      <c r="RKT4" s="74"/>
      <c r="RKU4" s="74"/>
      <c r="RKV4" s="74"/>
      <c r="RKW4" s="74"/>
      <c r="RKX4" s="74"/>
      <c r="RKY4" s="74"/>
      <c r="RKZ4" s="74"/>
      <c r="RLA4" s="74"/>
      <c r="RLB4" s="74"/>
      <c r="RLC4" s="74"/>
      <c r="RLD4" s="74"/>
      <c r="RLE4" s="74"/>
      <c r="RLF4" s="74"/>
      <c r="RLG4" s="74"/>
      <c r="RLH4" s="74"/>
      <c r="RLI4" s="74"/>
      <c r="RLJ4" s="74"/>
      <c r="RLK4" s="74"/>
      <c r="RLL4" s="74"/>
      <c r="RLM4" s="74"/>
      <c r="RLN4" s="74"/>
      <c r="RLO4" s="74"/>
      <c r="RLP4" s="74"/>
      <c r="RLQ4" s="74"/>
      <c r="RLR4" s="74"/>
      <c r="RLS4" s="74"/>
      <c r="RLT4" s="74"/>
      <c r="RLU4" s="74"/>
      <c r="RLV4" s="74"/>
      <c r="RLW4" s="74"/>
      <c r="RLX4" s="74"/>
      <c r="RLY4" s="74"/>
      <c r="RLZ4" s="74"/>
      <c r="RMA4" s="74"/>
      <c r="RMB4" s="74"/>
      <c r="RMC4" s="74"/>
      <c r="RMD4" s="74"/>
      <c r="RME4" s="74"/>
      <c r="RMF4" s="74"/>
      <c r="RMG4" s="74"/>
      <c r="RMH4" s="74"/>
      <c r="RMI4" s="74"/>
      <c r="RMJ4" s="74"/>
      <c r="RMK4" s="74"/>
      <c r="RML4" s="74"/>
      <c r="RMM4" s="74"/>
      <c r="RMN4" s="74"/>
      <c r="RMO4" s="74"/>
      <c r="RMP4" s="74"/>
      <c r="RMQ4" s="74"/>
      <c r="RMR4" s="74"/>
      <c r="RMS4" s="74"/>
      <c r="RMT4" s="74"/>
      <c r="RMU4" s="74"/>
      <c r="RMV4" s="74"/>
      <c r="RMW4" s="74"/>
      <c r="RMX4" s="74"/>
      <c r="RMY4" s="74"/>
      <c r="RMZ4" s="74"/>
      <c r="RNA4" s="74"/>
      <c r="RNB4" s="74"/>
      <c r="RNC4" s="74"/>
      <c r="RND4" s="74"/>
      <c r="RNE4" s="74"/>
      <c r="RNF4" s="74"/>
      <c r="RNG4" s="74"/>
      <c r="RNH4" s="74"/>
      <c r="RNI4" s="74"/>
      <c r="RNJ4" s="74"/>
      <c r="RNK4" s="74"/>
      <c r="RNL4" s="74"/>
      <c r="RNM4" s="74"/>
      <c r="RNN4" s="74"/>
      <c r="RNO4" s="74"/>
      <c r="RNP4" s="74"/>
      <c r="RNQ4" s="74"/>
      <c r="RNR4" s="74"/>
      <c r="RNS4" s="74"/>
      <c r="RNT4" s="74"/>
      <c r="RNU4" s="74"/>
      <c r="RNV4" s="74"/>
      <c r="RNW4" s="74"/>
      <c r="RNX4" s="74"/>
      <c r="RNY4" s="74"/>
      <c r="RNZ4" s="74"/>
      <c r="ROA4" s="74"/>
      <c r="ROB4" s="74"/>
      <c r="ROC4" s="74"/>
      <c r="ROD4" s="74"/>
      <c r="ROE4" s="74"/>
      <c r="ROF4" s="74"/>
      <c r="ROG4" s="74"/>
      <c r="ROH4" s="74"/>
      <c r="ROI4" s="74"/>
      <c r="ROJ4" s="74"/>
      <c r="ROK4" s="74"/>
      <c r="ROL4" s="74"/>
      <c r="ROM4" s="74"/>
      <c r="RON4" s="74"/>
      <c r="ROO4" s="74"/>
      <c r="ROP4" s="74"/>
      <c r="ROQ4" s="74"/>
      <c r="ROR4" s="74"/>
      <c r="ROS4" s="74"/>
      <c r="ROT4" s="74"/>
      <c r="ROU4" s="74"/>
      <c r="ROV4" s="74"/>
      <c r="ROW4" s="74"/>
      <c r="ROX4" s="74"/>
      <c r="ROY4" s="74"/>
      <c r="ROZ4" s="74"/>
      <c r="RPA4" s="74"/>
      <c r="RPB4" s="74"/>
      <c r="RPC4" s="74"/>
      <c r="RPD4" s="74"/>
      <c r="RPE4" s="74"/>
      <c r="RPF4" s="74"/>
      <c r="RPG4" s="74"/>
      <c r="RPH4" s="74"/>
      <c r="RPI4" s="74"/>
      <c r="RPJ4" s="74"/>
      <c r="RPK4" s="74"/>
      <c r="RPL4" s="74"/>
      <c r="RPM4" s="74"/>
      <c r="RPN4" s="74"/>
      <c r="RPO4" s="74"/>
      <c r="RPP4" s="74"/>
      <c r="RPQ4" s="74"/>
      <c r="RPR4" s="74"/>
      <c r="RPS4" s="74"/>
      <c r="RPT4" s="74"/>
      <c r="RPU4" s="74"/>
      <c r="RPV4" s="74"/>
      <c r="RPW4" s="74"/>
      <c r="RPX4" s="74"/>
      <c r="RPY4" s="74"/>
      <c r="RPZ4" s="74"/>
      <c r="RQA4" s="74"/>
      <c r="RQB4" s="74"/>
      <c r="RQC4" s="74"/>
      <c r="RQD4" s="74"/>
      <c r="RQE4" s="74"/>
      <c r="RQF4" s="74"/>
      <c r="RQG4" s="74"/>
      <c r="RQH4" s="74"/>
      <c r="RQI4" s="74"/>
      <c r="RQJ4" s="74"/>
      <c r="RQK4" s="74"/>
      <c r="RQL4" s="74"/>
      <c r="RQM4" s="74"/>
      <c r="RQN4" s="74"/>
      <c r="RQO4" s="74"/>
      <c r="RQP4" s="74"/>
      <c r="RQQ4" s="74"/>
      <c r="RQR4" s="74"/>
      <c r="RQS4" s="74"/>
      <c r="RQT4" s="74"/>
      <c r="RQU4" s="74"/>
      <c r="RQV4" s="74"/>
      <c r="RQW4" s="74"/>
      <c r="RQX4" s="74"/>
      <c r="RQY4" s="74"/>
      <c r="RQZ4" s="74"/>
      <c r="RRA4" s="74"/>
      <c r="RRB4" s="74"/>
      <c r="RRC4" s="74"/>
      <c r="RRD4" s="74"/>
      <c r="RRE4" s="74"/>
      <c r="RRF4" s="74"/>
      <c r="RRG4" s="74"/>
      <c r="RRH4" s="74"/>
      <c r="RRI4" s="74"/>
      <c r="RRJ4" s="74"/>
      <c r="RRK4" s="74"/>
      <c r="RRL4" s="74"/>
      <c r="RRM4" s="74"/>
      <c r="RRN4" s="74"/>
      <c r="RRO4" s="74"/>
      <c r="RRP4" s="74"/>
      <c r="RRQ4" s="74"/>
      <c r="RRR4" s="74"/>
      <c r="RRS4" s="74"/>
      <c r="RRT4" s="74"/>
      <c r="RRU4" s="74"/>
      <c r="RRV4" s="74"/>
      <c r="RRW4" s="74"/>
      <c r="RRX4" s="74"/>
      <c r="RRY4" s="74"/>
      <c r="RRZ4" s="74"/>
      <c r="RSA4" s="74"/>
      <c r="RSB4" s="74"/>
      <c r="RSC4" s="74"/>
      <c r="RSD4" s="74"/>
      <c r="RSE4" s="74"/>
      <c r="RSF4" s="74"/>
      <c r="RSG4" s="74"/>
      <c r="RSH4" s="74"/>
      <c r="RSI4" s="74"/>
      <c r="RSJ4" s="74"/>
      <c r="RSK4" s="74"/>
      <c r="RSL4" s="74"/>
      <c r="RSM4" s="74"/>
      <c r="RSN4" s="74"/>
      <c r="RSO4" s="74"/>
      <c r="RSP4" s="74"/>
      <c r="RSQ4" s="74"/>
      <c r="RSR4" s="74"/>
      <c r="RSS4" s="74"/>
      <c r="RST4" s="74"/>
      <c r="RSU4" s="74"/>
      <c r="RSV4" s="74"/>
      <c r="RSW4" s="74"/>
      <c r="RSX4" s="74"/>
      <c r="RSY4" s="74"/>
      <c r="RSZ4" s="74"/>
      <c r="RTA4" s="74"/>
      <c r="RTB4" s="74"/>
      <c r="RTC4" s="74"/>
      <c r="RTD4" s="74"/>
      <c r="RTE4" s="74"/>
      <c r="RTF4" s="74"/>
      <c r="RTG4" s="74"/>
      <c r="RTH4" s="74"/>
      <c r="RTI4" s="74"/>
      <c r="RTJ4" s="74"/>
      <c r="RTK4" s="74"/>
      <c r="RTL4" s="74"/>
      <c r="RTM4" s="74"/>
      <c r="RTN4" s="74"/>
      <c r="RTO4" s="74"/>
      <c r="RTP4" s="74"/>
      <c r="RTQ4" s="74"/>
      <c r="RTR4" s="74"/>
      <c r="RTS4" s="74"/>
      <c r="RTT4" s="74"/>
      <c r="RTU4" s="74"/>
      <c r="RTV4" s="74"/>
      <c r="RTW4" s="74"/>
      <c r="RTX4" s="74"/>
      <c r="RTY4" s="74"/>
      <c r="RTZ4" s="74"/>
      <c r="RUA4" s="74"/>
      <c r="RUB4" s="74"/>
      <c r="RUC4" s="74"/>
      <c r="RUD4" s="74"/>
      <c r="RUE4" s="74"/>
      <c r="RUF4" s="74"/>
      <c r="RUG4" s="74"/>
      <c r="RUH4" s="74"/>
      <c r="RUI4" s="74"/>
      <c r="RUJ4" s="74"/>
      <c r="RUK4" s="74"/>
      <c r="RUL4" s="74"/>
      <c r="RUM4" s="74"/>
      <c r="RUN4" s="74"/>
      <c r="RUO4" s="74"/>
      <c r="RUP4" s="74"/>
      <c r="RUQ4" s="74"/>
      <c r="RUR4" s="74"/>
      <c r="RUS4" s="74"/>
      <c r="RUT4" s="74"/>
      <c r="RUU4" s="74"/>
      <c r="RUV4" s="74"/>
      <c r="RUW4" s="74"/>
      <c r="RUX4" s="74"/>
      <c r="RUY4" s="74"/>
      <c r="RUZ4" s="74"/>
      <c r="RVA4" s="74"/>
      <c r="RVB4" s="74"/>
      <c r="RVC4" s="74"/>
      <c r="RVD4" s="74"/>
      <c r="RVE4" s="74"/>
      <c r="RVF4" s="74"/>
      <c r="RVG4" s="74"/>
      <c r="RVH4" s="74"/>
      <c r="RVI4" s="74"/>
      <c r="RVJ4" s="74"/>
      <c r="RVK4" s="74"/>
      <c r="RVL4" s="74"/>
      <c r="RVM4" s="74"/>
      <c r="RVN4" s="74"/>
      <c r="RVO4" s="74"/>
      <c r="RVP4" s="74"/>
      <c r="RVQ4" s="74"/>
      <c r="RVR4" s="74"/>
      <c r="RVS4" s="74"/>
      <c r="RVT4" s="74"/>
      <c r="RVU4" s="74"/>
      <c r="RVV4" s="74"/>
      <c r="RVW4" s="74"/>
      <c r="RVX4" s="74"/>
      <c r="RVY4" s="74"/>
      <c r="RVZ4" s="74"/>
      <c r="RWA4" s="74"/>
      <c r="RWB4" s="74"/>
      <c r="RWC4" s="74"/>
      <c r="RWD4" s="74"/>
      <c r="RWE4" s="74"/>
      <c r="RWF4" s="74"/>
      <c r="RWG4" s="74"/>
      <c r="RWH4" s="74"/>
      <c r="RWI4" s="74"/>
      <c r="RWJ4" s="74"/>
      <c r="RWK4" s="74"/>
      <c r="RWL4" s="74"/>
      <c r="RWM4" s="74"/>
      <c r="RWN4" s="74"/>
      <c r="RWO4" s="74"/>
      <c r="RWP4" s="74"/>
      <c r="RWQ4" s="74"/>
      <c r="RWR4" s="74"/>
      <c r="RWS4" s="74"/>
      <c r="RWT4" s="74"/>
      <c r="RWU4" s="74"/>
      <c r="RWV4" s="74"/>
      <c r="RWW4" s="74"/>
      <c r="RWX4" s="74"/>
      <c r="RWY4" s="74"/>
      <c r="RWZ4" s="74"/>
      <c r="RXA4" s="74"/>
      <c r="RXB4" s="74"/>
      <c r="RXC4" s="74"/>
      <c r="RXD4" s="74"/>
      <c r="RXE4" s="74"/>
      <c r="RXF4" s="74"/>
      <c r="RXG4" s="74"/>
      <c r="RXH4" s="74"/>
      <c r="RXI4" s="74"/>
      <c r="RXJ4" s="74"/>
      <c r="RXK4" s="74"/>
      <c r="RXL4" s="74"/>
      <c r="RXM4" s="74"/>
      <c r="RXN4" s="74"/>
      <c r="RXO4" s="74"/>
      <c r="RXP4" s="74"/>
      <c r="RXQ4" s="74"/>
      <c r="RXR4" s="74"/>
      <c r="RXS4" s="74"/>
      <c r="RXT4" s="74"/>
      <c r="RXU4" s="74"/>
      <c r="RXV4" s="74"/>
      <c r="RXW4" s="74"/>
      <c r="RXX4" s="74"/>
      <c r="RXY4" s="74"/>
      <c r="RXZ4" s="74"/>
      <c r="RYA4" s="74"/>
      <c r="RYB4" s="74"/>
      <c r="RYC4" s="74"/>
      <c r="RYD4" s="74"/>
      <c r="RYE4" s="74"/>
      <c r="RYF4" s="74"/>
      <c r="RYG4" s="74"/>
      <c r="RYH4" s="74"/>
      <c r="RYI4" s="74"/>
      <c r="RYJ4" s="74"/>
      <c r="RYK4" s="74"/>
      <c r="RYL4" s="74"/>
      <c r="RYM4" s="74"/>
      <c r="RYN4" s="74"/>
      <c r="RYO4" s="74"/>
      <c r="RYP4" s="74"/>
      <c r="RYQ4" s="74"/>
      <c r="RYR4" s="74"/>
      <c r="RYS4" s="74"/>
      <c r="RYT4" s="74"/>
      <c r="RYU4" s="74"/>
      <c r="RYV4" s="74"/>
      <c r="RYW4" s="74"/>
      <c r="RYX4" s="74"/>
      <c r="RYY4" s="74"/>
      <c r="RYZ4" s="74"/>
      <c r="RZA4" s="74"/>
      <c r="RZB4" s="74"/>
      <c r="RZC4" s="74"/>
      <c r="RZD4" s="74"/>
      <c r="RZE4" s="74"/>
      <c r="RZF4" s="74"/>
      <c r="RZG4" s="74"/>
      <c r="RZH4" s="74"/>
      <c r="RZI4" s="74"/>
      <c r="RZJ4" s="74"/>
      <c r="RZK4" s="74"/>
      <c r="RZL4" s="74"/>
      <c r="RZM4" s="74"/>
      <c r="RZN4" s="74"/>
      <c r="RZO4" s="74"/>
      <c r="RZP4" s="74"/>
      <c r="RZQ4" s="74"/>
      <c r="RZR4" s="74"/>
      <c r="RZS4" s="74"/>
      <c r="RZT4" s="74"/>
      <c r="RZU4" s="74"/>
      <c r="RZV4" s="74"/>
      <c r="RZW4" s="74"/>
      <c r="RZX4" s="74"/>
      <c r="RZY4" s="74"/>
      <c r="RZZ4" s="74"/>
      <c r="SAA4" s="74"/>
      <c r="SAB4" s="74"/>
      <c r="SAC4" s="74"/>
      <c r="SAD4" s="74"/>
      <c r="SAE4" s="74"/>
      <c r="SAF4" s="74"/>
      <c r="SAG4" s="74"/>
      <c r="SAH4" s="74"/>
      <c r="SAI4" s="74"/>
      <c r="SAJ4" s="74"/>
      <c r="SAK4" s="74"/>
      <c r="SAL4" s="74"/>
      <c r="SAM4" s="74"/>
      <c r="SAN4" s="74"/>
      <c r="SAO4" s="74"/>
      <c r="SAP4" s="74"/>
      <c r="SAQ4" s="74"/>
      <c r="SAR4" s="74"/>
      <c r="SAS4" s="74"/>
      <c r="SAT4" s="74"/>
      <c r="SAU4" s="74"/>
      <c r="SAV4" s="74"/>
      <c r="SAW4" s="74"/>
      <c r="SAX4" s="74"/>
      <c r="SAY4" s="74"/>
      <c r="SAZ4" s="74"/>
      <c r="SBA4" s="74"/>
      <c r="SBB4" s="74"/>
      <c r="SBC4" s="74"/>
      <c r="SBD4" s="74"/>
      <c r="SBE4" s="74"/>
      <c r="SBF4" s="74"/>
      <c r="SBG4" s="74"/>
      <c r="SBH4" s="74"/>
      <c r="SBI4" s="74"/>
      <c r="SBJ4" s="74"/>
      <c r="SBK4" s="74"/>
      <c r="SBL4" s="74"/>
      <c r="SBM4" s="74"/>
      <c r="SBN4" s="74"/>
      <c r="SBO4" s="74"/>
      <c r="SBP4" s="74"/>
      <c r="SBQ4" s="74"/>
      <c r="SBR4" s="74"/>
      <c r="SBS4" s="74"/>
      <c r="SBT4" s="74"/>
      <c r="SBU4" s="74"/>
      <c r="SBV4" s="74"/>
      <c r="SBW4" s="74"/>
      <c r="SBX4" s="74"/>
      <c r="SBY4" s="74"/>
      <c r="SBZ4" s="74"/>
      <c r="SCA4" s="74"/>
      <c r="SCB4" s="74"/>
      <c r="SCC4" s="74"/>
      <c r="SCD4" s="74"/>
      <c r="SCE4" s="74"/>
      <c r="SCF4" s="74"/>
      <c r="SCG4" s="74"/>
      <c r="SCH4" s="74"/>
      <c r="SCI4" s="74"/>
      <c r="SCJ4" s="74"/>
      <c r="SCK4" s="74"/>
      <c r="SCL4" s="74"/>
      <c r="SCM4" s="74"/>
      <c r="SCN4" s="74"/>
      <c r="SCO4" s="74"/>
      <c r="SCP4" s="74"/>
      <c r="SCQ4" s="74"/>
      <c r="SCR4" s="74"/>
      <c r="SCS4" s="74"/>
      <c r="SCT4" s="74"/>
      <c r="SCU4" s="74"/>
      <c r="SCV4" s="74"/>
      <c r="SCW4" s="74"/>
      <c r="SCX4" s="74"/>
      <c r="SCY4" s="74"/>
      <c r="SCZ4" s="74"/>
      <c r="SDA4" s="74"/>
      <c r="SDB4" s="74"/>
      <c r="SDC4" s="74"/>
      <c r="SDD4" s="74"/>
      <c r="SDE4" s="74"/>
      <c r="SDF4" s="74"/>
      <c r="SDG4" s="74"/>
      <c r="SDH4" s="74"/>
      <c r="SDI4" s="74"/>
      <c r="SDJ4" s="74"/>
      <c r="SDK4" s="74"/>
      <c r="SDL4" s="74"/>
      <c r="SDM4" s="74"/>
      <c r="SDN4" s="74"/>
      <c r="SDO4" s="74"/>
      <c r="SDP4" s="74"/>
      <c r="SDQ4" s="74"/>
      <c r="SDR4" s="74"/>
      <c r="SDS4" s="74"/>
      <c r="SDT4" s="74"/>
      <c r="SDU4" s="74"/>
      <c r="SDV4" s="74"/>
      <c r="SDW4" s="74"/>
      <c r="SDX4" s="74"/>
      <c r="SDY4" s="74"/>
      <c r="SDZ4" s="74"/>
      <c r="SEA4" s="74"/>
      <c r="SEB4" s="74"/>
      <c r="SEC4" s="74"/>
      <c r="SED4" s="74"/>
      <c r="SEE4" s="74"/>
      <c r="SEF4" s="74"/>
      <c r="SEG4" s="74"/>
      <c r="SEH4" s="74"/>
      <c r="SEI4" s="74"/>
      <c r="SEJ4" s="74"/>
      <c r="SEK4" s="74"/>
      <c r="SEL4" s="74"/>
      <c r="SEM4" s="74"/>
      <c r="SEN4" s="74"/>
      <c r="SEO4" s="74"/>
      <c r="SEP4" s="74"/>
      <c r="SEQ4" s="74"/>
      <c r="SER4" s="74"/>
      <c r="SES4" s="74"/>
      <c r="SET4" s="74"/>
      <c r="SEU4" s="74"/>
      <c r="SEV4" s="74"/>
      <c r="SEW4" s="74"/>
      <c r="SEX4" s="74"/>
      <c r="SEY4" s="74"/>
      <c r="SEZ4" s="74"/>
      <c r="SFA4" s="74"/>
      <c r="SFB4" s="74"/>
      <c r="SFC4" s="74"/>
      <c r="SFD4" s="74"/>
      <c r="SFE4" s="74"/>
      <c r="SFF4" s="74"/>
      <c r="SFG4" s="74"/>
      <c r="SFH4" s="74"/>
      <c r="SFI4" s="74"/>
      <c r="SFJ4" s="74"/>
      <c r="SFK4" s="74"/>
      <c r="SFL4" s="74"/>
      <c r="SFM4" s="74"/>
      <c r="SFN4" s="74"/>
      <c r="SFO4" s="74"/>
      <c r="SFP4" s="74"/>
      <c r="SFQ4" s="74"/>
      <c r="SFR4" s="74"/>
      <c r="SFS4" s="74"/>
      <c r="SFT4" s="74"/>
      <c r="SFU4" s="74"/>
      <c r="SFV4" s="74"/>
      <c r="SFW4" s="74"/>
      <c r="SFX4" s="74"/>
      <c r="SFY4" s="74"/>
      <c r="SFZ4" s="74"/>
      <c r="SGA4" s="74"/>
      <c r="SGB4" s="74"/>
      <c r="SGC4" s="74"/>
      <c r="SGD4" s="74"/>
      <c r="SGE4" s="74"/>
      <c r="SGF4" s="74"/>
      <c r="SGG4" s="74"/>
      <c r="SGH4" s="74"/>
      <c r="SGI4" s="74"/>
      <c r="SGJ4" s="74"/>
      <c r="SGK4" s="74"/>
      <c r="SGL4" s="74"/>
      <c r="SGM4" s="74"/>
      <c r="SGN4" s="74"/>
      <c r="SGO4" s="74"/>
      <c r="SGP4" s="74"/>
      <c r="SGQ4" s="74"/>
      <c r="SGR4" s="74"/>
      <c r="SGS4" s="74"/>
      <c r="SGT4" s="74"/>
      <c r="SGU4" s="74"/>
      <c r="SGV4" s="74"/>
      <c r="SGW4" s="74"/>
      <c r="SGX4" s="74"/>
      <c r="SGY4" s="74"/>
      <c r="SGZ4" s="74"/>
      <c r="SHA4" s="74"/>
      <c r="SHB4" s="74"/>
      <c r="SHC4" s="74"/>
      <c r="SHD4" s="74"/>
      <c r="SHE4" s="74"/>
      <c r="SHF4" s="74"/>
      <c r="SHG4" s="74"/>
      <c r="SHH4" s="74"/>
      <c r="SHI4" s="74"/>
      <c r="SHJ4" s="74"/>
      <c r="SHK4" s="74"/>
      <c r="SHL4" s="74"/>
      <c r="SHM4" s="74"/>
      <c r="SHN4" s="74"/>
      <c r="SHO4" s="74"/>
      <c r="SHP4" s="74"/>
      <c r="SHQ4" s="74"/>
      <c r="SHR4" s="74"/>
      <c r="SHS4" s="74"/>
      <c r="SHT4" s="74"/>
      <c r="SHU4" s="74"/>
      <c r="SHV4" s="74"/>
      <c r="SHW4" s="74"/>
      <c r="SHX4" s="74"/>
      <c r="SHY4" s="74"/>
      <c r="SHZ4" s="74"/>
      <c r="SIA4" s="74"/>
      <c r="SIB4" s="74"/>
      <c r="SIC4" s="74"/>
      <c r="SID4" s="74"/>
      <c r="SIE4" s="74"/>
      <c r="SIF4" s="74"/>
      <c r="SIG4" s="74"/>
      <c r="SIH4" s="74"/>
      <c r="SII4" s="74"/>
      <c r="SIJ4" s="74"/>
      <c r="SIK4" s="74"/>
      <c r="SIL4" s="74"/>
      <c r="SIM4" s="74"/>
      <c r="SIN4" s="74"/>
      <c r="SIO4" s="74"/>
      <c r="SIP4" s="74"/>
      <c r="SIQ4" s="74"/>
      <c r="SIR4" s="74"/>
      <c r="SIS4" s="74"/>
      <c r="SIT4" s="74"/>
      <c r="SIU4" s="74"/>
      <c r="SIV4" s="74"/>
      <c r="SIW4" s="74"/>
      <c r="SIX4" s="74"/>
      <c r="SIY4" s="74"/>
      <c r="SIZ4" s="74"/>
      <c r="SJA4" s="74"/>
      <c r="SJB4" s="74"/>
      <c r="SJC4" s="74"/>
      <c r="SJD4" s="74"/>
      <c r="SJE4" s="74"/>
      <c r="SJF4" s="74"/>
      <c r="SJG4" s="74"/>
      <c r="SJH4" s="74"/>
      <c r="SJI4" s="74"/>
      <c r="SJJ4" s="74"/>
      <c r="SJK4" s="74"/>
      <c r="SJL4" s="74"/>
      <c r="SJM4" s="74"/>
      <c r="SJN4" s="74"/>
      <c r="SJO4" s="74"/>
      <c r="SJP4" s="74"/>
      <c r="SJQ4" s="74"/>
      <c r="SJR4" s="74"/>
      <c r="SJS4" s="74"/>
      <c r="SJT4" s="74"/>
      <c r="SJU4" s="74"/>
      <c r="SJV4" s="74"/>
      <c r="SJW4" s="74"/>
      <c r="SJX4" s="74"/>
      <c r="SJY4" s="74"/>
      <c r="SJZ4" s="74"/>
      <c r="SKA4" s="74"/>
      <c r="SKB4" s="74"/>
      <c r="SKC4" s="74"/>
      <c r="SKD4" s="74"/>
      <c r="SKE4" s="74"/>
      <c r="SKF4" s="74"/>
      <c r="SKG4" s="74"/>
      <c r="SKH4" s="74"/>
      <c r="SKI4" s="74"/>
      <c r="SKJ4" s="74"/>
      <c r="SKK4" s="74"/>
      <c r="SKL4" s="74"/>
      <c r="SKM4" s="74"/>
      <c r="SKN4" s="74"/>
      <c r="SKO4" s="74"/>
      <c r="SKP4" s="74"/>
      <c r="SKQ4" s="74"/>
      <c r="SKR4" s="74"/>
      <c r="SKS4" s="74"/>
      <c r="SKT4" s="74"/>
      <c r="SKU4" s="74"/>
      <c r="SKV4" s="74"/>
      <c r="SKW4" s="74"/>
      <c r="SKX4" s="74"/>
      <c r="SKY4" s="74"/>
      <c r="SKZ4" s="74"/>
      <c r="SLA4" s="74"/>
      <c r="SLB4" s="74"/>
      <c r="SLC4" s="74"/>
      <c r="SLD4" s="74"/>
      <c r="SLE4" s="74"/>
      <c r="SLF4" s="74"/>
      <c r="SLG4" s="74"/>
      <c r="SLH4" s="74"/>
      <c r="SLI4" s="74"/>
      <c r="SLJ4" s="74"/>
      <c r="SLK4" s="74"/>
      <c r="SLL4" s="74"/>
      <c r="SLM4" s="74"/>
      <c r="SLN4" s="74"/>
      <c r="SLO4" s="74"/>
      <c r="SLP4" s="74"/>
      <c r="SLQ4" s="74"/>
      <c r="SLR4" s="74"/>
      <c r="SLS4" s="74"/>
      <c r="SLT4" s="74"/>
      <c r="SLU4" s="74"/>
      <c r="SLV4" s="74"/>
      <c r="SLW4" s="74"/>
      <c r="SLX4" s="74"/>
      <c r="SLY4" s="74"/>
      <c r="SLZ4" s="74"/>
      <c r="SMA4" s="74"/>
      <c r="SMB4" s="74"/>
      <c r="SMC4" s="74"/>
      <c r="SMD4" s="74"/>
      <c r="SME4" s="74"/>
      <c r="SMF4" s="74"/>
      <c r="SMG4" s="74"/>
      <c r="SMH4" s="74"/>
      <c r="SMI4" s="74"/>
      <c r="SMJ4" s="74"/>
      <c r="SMK4" s="74"/>
      <c r="SML4" s="74"/>
      <c r="SMM4" s="74"/>
      <c r="SMN4" s="74"/>
      <c r="SMO4" s="74"/>
      <c r="SMP4" s="74"/>
      <c r="SMQ4" s="74"/>
      <c r="SMR4" s="74"/>
      <c r="SMS4" s="74"/>
      <c r="SMT4" s="74"/>
      <c r="SMU4" s="74"/>
      <c r="SMV4" s="74"/>
      <c r="SMW4" s="74"/>
      <c r="SMX4" s="74"/>
      <c r="SMY4" s="74"/>
      <c r="SMZ4" s="74"/>
      <c r="SNA4" s="74"/>
      <c r="SNB4" s="74"/>
      <c r="SNC4" s="74"/>
      <c r="SND4" s="74"/>
      <c r="SNE4" s="74"/>
      <c r="SNF4" s="74"/>
      <c r="SNG4" s="74"/>
      <c r="SNH4" s="74"/>
      <c r="SNI4" s="74"/>
      <c r="SNJ4" s="74"/>
      <c r="SNK4" s="74"/>
      <c r="SNL4" s="74"/>
      <c r="SNM4" s="74"/>
      <c r="SNN4" s="74"/>
      <c r="SNO4" s="74"/>
      <c r="SNP4" s="74"/>
      <c r="SNQ4" s="74"/>
      <c r="SNR4" s="74"/>
      <c r="SNS4" s="74"/>
      <c r="SNT4" s="74"/>
      <c r="SNU4" s="74"/>
      <c r="SNV4" s="74"/>
      <c r="SNW4" s="74"/>
      <c r="SNX4" s="74"/>
      <c r="SNY4" s="74"/>
      <c r="SNZ4" s="74"/>
      <c r="SOA4" s="74"/>
      <c r="SOB4" s="74"/>
      <c r="SOC4" s="74"/>
      <c r="SOD4" s="74"/>
      <c r="SOE4" s="74"/>
      <c r="SOF4" s="74"/>
      <c r="SOG4" s="74"/>
      <c r="SOH4" s="74"/>
      <c r="SOI4" s="74"/>
      <c r="SOJ4" s="74"/>
      <c r="SOK4" s="74"/>
      <c r="SOL4" s="74"/>
      <c r="SOM4" s="74"/>
      <c r="SON4" s="74"/>
      <c r="SOO4" s="74"/>
      <c r="SOP4" s="74"/>
      <c r="SOQ4" s="74"/>
      <c r="SOR4" s="74"/>
      <c r="SOS4" s="74"/>
      <c r="SOT4" s="74"/>
      <c r="SOU4" s="74"/>
      <c r="SOV4" s="74"/>
      <c r="SOW4" s="74"/>
      <c r="SOX4" s="74"/>
      <c r="SOY4" s="74"/>
      <c r="SOZ4" s="74"/>
      <c r="SPA4" s="74"/>
      <c r="SPB4" s="74"/>
      <c r="SPC4" s="74"/>
      <c r="SPD4" s="74"/>
      <c r="SPE4" s="74"/>
      <c r="SPF4" s="74"/>
      <c r="SPG4" s="74"/>
      <c r="SPH4" s="74"/>
      <c r="SPI4" s="74"/>
      <c r="SPJ4" s="74"/>
      <c r="SPK4" s="74"/>
      <c r="SPL4" s="74"/>
      <c r="SPM4" s="74"/>
      <c r="SPN4" s="74"/>
      <c r="SPO4" s="74"/>
      <c r="SPP4" s="74"/>
      <c r="SPQ4" s="74"/>
      <c r="SPR4" s="74"/>
      <c r="SPS4" s="74"/>
      <c r="SPT4" s="74"/>
      <c r="SPU4" s="74"/>
      <c r="SPV4" s="74"/>
      <c r="SPW4" s="74"/>
      <c r="SPX4" s="74"/>
      <c r="SPY4" s="74"/>
      <c r="SPZ4" s="74"/>
      <c r="SQA4" s="74"/>
      <c r="SQB4" s="74"/>
      <c r="SQC4" s="74"/>
      <c r="SQD4" s="74"/>
      <c r="SQE4" s="74"/>
      <c r="SQF4" s="74"/>
      <c r="SQG4" s="74"/>
      <c r="SQH4" s="74"/>
      <c r="SQI4" s="74"/>
      <c r="SQJ4" s="74"/>
      <c r="SQK4" s="74"/>
      <c r="SQL4" s="74"/>
      <c r="SQM4" s="74"/>
      <c r="SQN4" s="74"/>
      <c r="SQO4" s="74"/>
      <c r="SQP4" s="74"/>
      <c r="SQQ4" s="74"/>
      <c r="SQR4" s="74"/>
      <c r="SQS4" s="74"/>
      <c r="SQT4" s="74"/>
      <c r="SQU4" s="74"/>
      <c r="SQV4" s="74"/>
      <c r="SQW4" s="74"/>
      <c r="SQX4" s="74"/>
      <c r="SQY4" s="74"/>
      <c r="SQZ4" s="74"/>
      <c r="SRA4" s="74"/>
      <c r="SRB4" s="74"/>
      <c r="SRC4" s="74"/>
      <c r="SRD4" s="74"/>
      <c r="SRE4" s="74"/>
      <c r="SRF4" s="74"/>
      <c r="SRG4" s="74"/>
      <c r="SRH4" s="74"/>
      <c r="SRI4" s="74"/>
      <c r="SRJ4" s="74"/>
      <c r="SRK4" s="74"/>
      <c r="SRL4" s="74"/>
      <c r="SRM4" s="74"/>
      <c r="SRN4" s="74"/>
      <c r="SRO4" s="74"/>
      <c r="SRP4" s="74"/>
      <c r="SRQ4" s="74"/>
      <c r="SRR4" s="74"/>
      <c r="SRS4" s="74"/>
      <c r="SRT4" s="74"/>
      <c r="SRU4" s="74"/>
      <c r="SRV4" s="74"/>
      <c r="SRW4" s="74"/>
      <c r="SRX4" s="74"/>
      <c r="SRY4" s="74"/>
      <c r="SRZ4" s="74"/>
      <c r="SSA4" s="74"/>
      <c r="SSB4" s="74"/>
      <c r="SSC4" s="74"/>
      <c r="SSD4" s="74"/>
      <c r="SSE4" s="74"/>
      <c r="SSF4" s="74"/>
      <c r="SSG4" s="74"/>
      <c r="SSH4" s="74"/>
      <c r="SSI4" s="74"/>
      <c r="SSJ4" s="74"/>
      <c r="SSK4" s="74"/>
      <c r="SSL4" s="74"/>
      <c r="SSM4" s="74"/>
      <c r="SSN4" s="74"/>
      <c r="SSO4" s="74"/>
      <c r="SSP4" s="74"/>
      <c r="SSQ4" s="74"/>
      <c r="SSR4" s="74"/>
      <c r="SSS4" s="74"/>
      <c r="SST4" s="74"/>
      <c r="SSU4" s="74"/>
      <c r="SSV4" s="74"/>
      <c r="SSW4" s="74"/>
      <c r="SSX4" s="74"/>
      <c r="SSY4" s="74"/>
      <c r="SSZ4" s="74"/>
      <c r="STA4" s="74"/>
      <c r="STB4" s="74"/>
      <c r="STC4" s="74"/>
      <c r="STD4" s="74"/>
      <c r="STE4" s="74"/>
      <c r="STF4" s="74"/>
      <c r="STG4" s="74"/>
      <c r="STH4" s="74"/>
      <c r="STI4" s="74"/>
      <c r="STJ4" s="74"/>
      <c r="STK4" s="74"/>
      <c r="STL4" s="74"/>
      <c r="STM4" s="74"/>
      <c r="STN4" s="74"/>
      <c r="STO4" s="74"/>
      <c r="STP4" s="74"/>
      <c r="STQ4" s="74"/>
      <c r="STR4" s="74"/>
      <c r="STS4" s="74"/>
      <c r="STT4" s="74"/>
      <c r="STU4" s="74"/>
      <c r="STV4" s="74"/>
      <c r="STW4" s="74"/>
      <c r="STX4" s="74"/>
      <c r="STY4" s="74"/>
      <c r="STZ4" s="74"/>
      <c r="SUA4" s="74"/>
      <c r="SUB4" s="74"/>
      <c r="SUC4" s="74"/>
      <c r="SUD4" s="74"/>
      <c r="SUE4" s="74"/>
      <c r="SUF4" s="74"/>
      <c r="SUG4" s="74"/>
      <c r="SUH4" s="74"/>
      <c r="SUI4" s="74"/>
      <c r="SUJ4" s="74"/>
      <c r="SUK4" s="74"/>
      <c r="SUL4" s="74"/>
      <c r="SUM4" s="74"/>
      <c r="SUN4" s="74"/>
      <c r="SUO4" s="74"/>
      <c r="SUP4" s="74"/>
      <c r="SUQ4" s="74"/>
      <c r="SUR4" s="74"/>
      <c r="SUS4" s="74"/>
      <c r="SUT4" s="74"/>
      <c r="SUU4" s="74"/>
      <c r="SUV4" s="74"/>
      <c r="SUW4" s="74"/>
      <c r="SUX4" s="74"/>
      <c r="SUY4" s="74"/>
      <c r="SUZ4" s="74"/>
      <c r="SVA4" s="74"/>
      <c r="SVB4" s="74"/>
      <c r="SVC4" s="74"/>
      <c r="SVD4" s="74"/>
      <c r="SVE4" s="74"/>
      <c r="SVF4" s="74"/>
      <c r="SVG4" s="74"/>
      <c r="SVH4" s="74"/>
      <c r="SVI4" s="74"/>
      <c r="SVJ4" s="74"/>
      <c r="SVK4" s="74"/>
      <c r="SVL4" s="74"/>
      <c r="SVM4" s="74"/>
      <c r="SVN4" s="74"/>
      <c r="SVO4" s="74"/>
      <c r="SVP4" s="74"/>
      <c r="SVQ4" s="74"/>
      <c r="SVR4" s="74"/>
      <c r="SVS4" s="74"/>
      <c r="SVT4" s="74"/>
      <c r="SVU4" s="74"/>
      <c r="SVV4" s="74"/>
      <c r="SVW4" s="74"/>
      <c r="SVX4" s="74"/>
      <c r="SVY4" s="74"/>
      <c r="SVZ4" s="74"/>
      <c r="SWA4" s="74"/>
      <c r="SWB4" s="74"/>
      <c r="SWC4" s="74"/>
      <c r="SWD4" s="74"/>
      <c r="SWE4" s="74"/>
      <c r="SWF4" s="74"/>
      <c r="SWG4" s="74"/>
      <c r="SWH4" s="74"/>
      <c r="SWI4" s="74"/>
      <c r="SWJ4" s="74"/>
      <c r="SWK4" s="74"/>
      <c r="SWL4" s="74"/>
      <c r="SWM4" s="74"/>
      <c r="SWN4" s="74"/>
      <c r="SWO4" s="74"/>
      <c r="SWP4" s="74"/>
      <c r="SWQ4" s="74"/>
      <c r="SWR4" s="74"/>
      <c r="SWS4" s="74"/>
      <c r="SWT4" s="74"/>
      <c r="SWU4" s="74"/>
      <c r="SWV4" s="74"/>
      <c r="SWW4" s="74"/>
      <c r="SWX4" s="74"/>
      <c r="SWY4" s="74"/>
      <c r="SWZ4" s="74"/>
      <c r="SXA4" s="74"/>
      <c r="SXB4" s="74"/>
      <c r="SXC4" s="74"/>
      <c r="SXD4" s="74"/>
      <c r="SXE4" s="74"/>
      <c r="SXF4" s="74"/>
      <c r="SXG4" s="74"/>
      <c r="SXH4" s="74"/>
      <c r="SXI4" s="74"/>
      <c r="SXJ4" s="74"/>
      <c r="SXK4" s="74"/>
      <c r="SXL4" s="74"/>
      <c r="SXM4" s="74"/>
      <c r="SXN4" s="74"/>
      <c r="SXO4" s="74"/>
      <c r="SXP4" s="74"/>
      <c r="SXQ4" s="74"/>
      <c r="SXR4" s="74"/>
      <c r="SXS4" s="74"/>
      <c r="SXT4" s="74"/>
      <c r="SXU4" s="74"/>
      <c r="SXV4" s="74"/>
      <c r="SXW4" s="74"/>
      <c r="SXX4" s="74"/>
      <c r="SXY4" s="74"/>
      <c r="SXZ4" s="74"/>
      <c r="SYA4" s="74"/>
      <c r="SYB4" s="74"/>
      <c r="SYC4" s="74"/>
      <c r="SYD4" s="74"/>
      <c r="SYE4" s="74"/>
      <c r="SYF4" s="74"/>
      <c r="SYG4" s="74"/>
      <c r="SYH4" s="74"/>
      <c r="SYI4" s="74"/>
      <c r="SYJ4" s="74"/>
      <c r="SYK4" s="74"/>
      <c r="SYL4" s="74"/>
      <c r="SYM4" s="74"/>
      <c r="SYN4" s="74"/>
      <c r="SYO4" s="74"/>
      <c r="SYP4" s="74"/>
      <c r="SYQ4" s="74"/>
      <c r="SYR4" s="74"/>
      <c r="SYS4" s="74"/>
      <c r="SYT4" s="74"/>
      <c r="SYU4" s="74"/>
      <c r="SYV4" s="74"/>
      <c r="SYW4" s="74"/>
      <c r="SYX4" s="74"/>
      <c r="SYY4" s="74"/>
      <c r="SYZ4" s="74"/>
      <c r="SZA4" s="74"/>
      <c r="SZB4" s="74"/>
      <c r="SZC4" s="74"/>
      <c r="SZD4" s="74"/>
      <c r="SZE4" s="74"/>
      <c r="SZF4" s="74"/>
      <c r="SZG4" s="74"/>
      <c r="SZH4" s="74"/>
      <c r="SZI4" s="74"/>
      <c r="SZJ4" s="74"/>
      <c r="SZK4" s="74"/>
      <c r="SZL4" s="74"/>
      <c r="SZM4" s="74"/>
      <c r="SZN4" s="74"/>
      <c r="SZO4" s="74"/>
      <c r="SZP4" s="74"/>
      <c r="SZQ4" s="74"/>
      <c r="SZR4" s="74"/>
      <c r="SZS4" s="74"/>
      <c r="SZT4" s="74"/>
      <c r="SZU4" s="74"/>
      <c r="SZV4" s="74"/>
      <c r="SZW4" s="74"/>
      <c r="SZX4" s="74"/>
      <c r="SZY4" s="74"/>
      <c r="SZZ4" s="74"/>
      <c r="TAA4" s="74"/>
      <c r="TAB4" s="74"/>
      <c r="TAC4" s="74"/>
      <c r="TAD4" s="74"/>
      <c r="TAE4" s="74"/>
      <c r="TAF4" s="74"/>
      <c r="TAG4" s="74"/>
      <c r="TAH4" s="74"/>
      <c r="TAI4" s="74"/>
      <c r="TAJ4" s="74"/>
      <c r="TAK4" s="74"/>
      <c r="TAL4" s="74"/>
      <c r="TAM4" s="74"/>
      <c r="TAN4" s="74"/>
      <c r="TAO4" s="74"/>
      <c r="TAP4" s="74"/>
      <c r="TAQ4" s="74"/>
      <c r="TAR4" s="74"/>
      <c r="TAS4" s="74"/>
      <c r="TAT4" s="74"/>
      <c r="TAU4" s="74"/>
      <c r="TAV4" s="74"/>
      <c r="TAW4" s="74"/>
      <c r="TAX4" s="74"/>
      <c r="TAY4" s="74"/>
      <c r="TAZ4" s="74"/>
      <c r="TBA4" s="74"/>
      <c r="TBB4" s="74"/>
      <c r="TBC4" s="74"/>
      <c r="TBD4" s="74"/>
      <c r="TBE4" s="74"/>
      <c r="TBF4" s="74"/>
      <c r="TBG4" s="74"/>
      <c r="TBH4" s="74"/>
      <c r="TBI4" s="74"/>
      <c r="TBJ4" s="74"/>
      <c r="TBK4" s="74"/>
      <c r="TBL4" s="74"/>
      <c r="TBM4" s="74"/>
      <c r="TBN4" s="74"/>
      <c r="TBO4" s="74"/>
      <c r="TBP4" s="74"/>
      <c r="TBQ4" s="74"/>
      <c r="TBR4" s="74"/>
      <c r="TBS4" s="74"/>
      <c r="TBT4" s="74"/>
      <c r="TBU4" s="74"/>
      <c r="TBV4" s="74"/>
      <c r="TBW4" s="74"/>
      <c r="TBX4" s="74"/>
      <c r="TBY4" s="74"/>
      <c r="TBZ4" s="74"/>
      <c r="TCA4" s="74"/>
      <c r="TCB4" s="74"/>
      <c r="TCC4" s="74"/>
      <c r="TCD4" s="74"/>
      <c r="TCE4" s="74"/>
      <c r="TCF4" s="74"/>
      <c r="TCG4" s="74"/>
      <c r="TCH4" s="74"/>
      <c r="TCI4" s="74"/>
      <c r="TCJ4" s="74"/>
      <c r="TCK4" s="74"/>
      <c r="TCL4" s="74"/>
      <c r="TCM4" s="74"/>
      <c r="TCN4" s="74"/>
      <c r="TCO4" s="74"/>
      <c r="TCP4" s="74"/>
      <c r="TCQ4" s="74"/>
      <c r="TCR4" s="74"/>
      <c r="TCS4" s="74"/>
      <c r="TCT4" s="74"/>
      <c r="TCU4" s="74"/>
      <c r="TCV4" s="74"/>
      <c r="TCW4" s="74"/>
      <c r="TCX4" s="74"/>
      <c r="TCY4" s="74"/>
      <c r="TCZ4" s="74"/>
      <c r="TDA4" s="74"/>
      <c r="TDB4" s="74"/>
      <c r="TDC4" s="74"/>
      <c r="TDD4" s="74"/>
      <c r="TDE4" s="74"/>
      <c r="TDF4" s="74"/>
      <c r="TDG4" s="74"/>
      <c r="TDH4" s="74"/>
      <c r="TDI4" s="74"/>
      <c r="TDJ4" s="74"/>
      <c r="TDK4" s="74"/>
      <c r="TDL4" s="74"/>
      <c r="TDM4" s="74"/>
      <c r="TDN4" s="74"/>
      <c r="TDO4" s="74"/>
      <c r="TDP4" s="74"/>
      <c r="TDQ4" s="74"/>
      <c r="TDR4" s="74"/>
      <c r="TDS4" s="74"/>
      <c r="TDT4" s="74"/>
      <c r="TDU4" s="74"/>
      <c r="TDV4" s="74"/>
      <c r="TDW4" s="74"/>
      <c r="TDX4" s="74"/>
      <c r="TDY4" s="74"/>
      <c r="TDZ4" s="74"/>
      <c r="TEA4" s="74"/>
      <c r="TEB4" s="74"/>
      <c r="TEC4" s="74"/>
      <c r="TED4" s="74"/>
      <c r="TEE4" s="74"/>
      <c r="TEF4" s="74"/>
      <c r="TEG4" s="74"/>
      <c r="TEH4" s="74"/>
      <c r="TEI4" s="74"/>
      <c r="TEJ4" s="74"/>
      <c r="TEK4" s="74"/>
      <c r="TEL4" s="74"/>
      <c r="TEM4" s="74"/>
      <c r="TEN4" s="74"/>
      <c r="TEO4" s="74"/>
      <c r="TEP4" s="74"/>
      <c r="TEQ4" s="74"/>
      <c r="TER4" s="74"/>
      <c r="TES4" s="74"/>
      <c r="TET4" s="74"/>
      <c r="TEU4" s="74"/>
      <c r="TEV4" s="74"/>
      <c r="TEW4" s="74"/>
      <c r="TEX4" s="74"/>
      <c r="TEY4" s="74"/>
      <c r="TEZ4" s="74"/>
      <c r="TFA4" s="74"/>
      <c r="TFB4" s="74"/>
      <c r="TFC4" s="74"/>
      <c r="TFD4" s="74"/>
      <c r="TFE4" s="74"/>
      <c r="TFF4" s="74"/>
      <c r="TFG4" s="74"/>
      <c r="TFH4" s="74"/>
      <c r="TFI4" s="74"/>
      <c r="TFJ4" s="74"/>
      <c r="TFK4" s="74"/>
      <c r="TFL4" s="74"/>
      <c r="TFM4" s="74"/>
      <c r="TFN4" s="74"/>
      <c r="TFO4" s="74"/>
      <c r="TFP4" s="74"/>
      <c r="TFQ4" s="74"/>
      <c r="TFR4" s="74"/>
      <c r="TFS4" s="74"/>
      <c r="TFT4" s="74"/>
      <c r="TFU4" s="74"/>
      <c r="TFV4" s="74"/>
      <c r="TFW4" s="74"/>
      <c r="TFX4" s="74"/>
      <c r="TFY4" s="74"/>
      <c r="TFZ4" s="74"/>
      <c r="TGA4" s="74"/>
      <c r="TGB4" s="74"/>
      <c r="TGC4" s="74"/>
      <c r="TGD4" s="74"/>
      <c r="TGE4" s="74"/>
      <c r="TGF4" s="74"/>
      <c r="TGG4" s="74"/>
      <c r="TGH4" s="74"/>
      <c r="TGI4" s="74"/>
      <c r="TGJ4" s="74"/>
      <c r="TGK4" s="74"/>
      <c r="TGL4" s="74"/>
      <c r="TGM4" s="74"/>
      <c r="TGN4" s="74"/>
      <c r="TGO4" s="74"/>
      <c r="TGP4" s="74"/>
      <c r="TGQ4" s="74"/>
      <c r="TGR4" s="74"/>
      <c r="TGS4" s="74"/>
      <c r="TGT4" s="74"/>
      <c r="TGU4" s="74"/>
      <c r="TGV4" s="74"/>
      <c r="TGW4" s="74"/>
      <c r="TGX4" s="74"/>
      <c r="TGY4" s="74"/>
      <c r="TGZ4" s="74"/>
      <c r="THA4" s="74"/>
      <c r="THB4" s="74"/>
      <c r="THC4" s="74"/>
      <c r="THD4" s="74"/>
      <c r="THE4" s="74"/>
      <c r="THF4" s="74"/>
      <c r="THG4" s="74"/>
      <c r="THH4" s="74"/>
      <c r="THI4" s="74"/>
      <c r="THJ4" s="74"/>
      <c r="THK4" s="74"/>
      <c r="THL4" s="74"/>
      <c r="THM4" s="74"/>
      <c r="THN4" s="74"/>
      <c r="THO4" s="74"/>
      <c r="THP4" s="74"/>
      <c r="THQ4" s="74"/>
      <c r="THR4" s="74"/>
      <c r="THS4" s="74"/>
      <c r="THT4" s="74"/>
      <c r="THU4" s="74"/>
      <c r="THV4" s="74"/>
      <c r="THW4" s="74"/>
      <c r="THX4" s="74"/>
      <c r="THY4" s="74"/>
      <c r="THZ4" s="74"/>
      <c r="TIA4" s="74"/>
      <c r="TIB4" s="74"/>
      <c r="TIC4" s="74"/>
      <c r="TID4" s="74"/>
      <c r="TIE4" s="74"/>
      <c r="TIF4" s="74"/>
      <c r="TIG4" s="74"/>
      <c r="TIH4" s="74"/>
      <c r="TII4" s="74"/>
      <c r="TIJ4" s="74"/>
      <c r="TIK4" s="74"/>
      <c r="TIL4" s="74"/>
      <c r="TIM4" s="74"/>
      <c r="TIN4" s="74"/>
      <c r="TIO4" s="74"/>
      <c r="TIP4" s="74"/>
      <c r="TIQ4" s="74"/>
      <c r="TIR4" s="74"/>
      <c r="TIS4" s="74"/>
      <c r="TIT4" s="74"/>
      <c r="TIU4" s="74"/>
      <c r="TIV4" s="74"/>
      <c r="TIW4" s="74"/>
      <c r="TIX4" s="74"/>
      <c r="TIY4" s="74"/>
      <c r="TIZ4" s="74"/>
      <c r="TJA4" s="74"/>
      <c r="TJB4" s="74"/>
      <c r="TJC4" s="74"/>
      <c r="TJD4" s="74"/>
      <c r="TJE4" s="74"/>
      <c r="TJF4" s="74"/>
      <c r="TJG4" s="74"/>
      <c r="TJH4" s="74"/>
      <c r="TJI4" s="74"/>
      <c r="TJJ4" s="74"/>
      <c r="TJK4" s="74"/>
      <c r="TJL4" s="74"/>
      <c r="TJM4" s="74"/>
      <c r="TJN4" s="74"/>
      <c r="TJO4" s="74"/>
      <c r="TJP4" s="74"/>
      <c r="TJQ4" s="74"/>
      <c r="TJR4" s="74"/>
      <c r="TJS4" s="74"/>
      <c r="TJT4" s="74"/>
      <c r="TJU4" s="74"/>
      <c r="TJV4" s="74"/>
      <c r="TJW4" s="74"/>
      <c r="TJX4" s="74"/>
      <c r="TJY4" s="74"/>
      <c r="TJZ4" s="74"/>
      <c r="TKA4" s="74"/>
      <c r="TKB4" s="74"/>
      <c r="TKC4" s="74"/>
      <c r="TKD4" s="74"/>
      <c r="TKE4" s="74"/>
      <c r="TKF4" s="74"/>
      <c r="TKG4" s="74"/>
      <c r="TKH4" s="74"/>
      <c r="TKI4" s="74"/>
      <c r="TKJ4" s="74"/>
      <c r="TKK4" s="74"/>
      <c r="TKL4" s="74"/>
      <c r="TKM4" s="74"/>
      <c r="TKN4" s="74"/>
      <c r="TKO4" s="74"/>
      <c r="TKP4" s="74"/>
      <c r="TKQ4" s="74"/>
      <c r="TKR4" s="74"/>
      <c r="TKS4" s="74"/>
      <c r="TKT4" s="74"/>
      <c r="TKU4" s="74"/>
      <c r="TKV4" s="74"/>
      <c r="TKW4" s="74"/>
      <c r="TKX4" s="74"/>
      <c r="TKY4" s="74"/>
      <c r="TKZ4" s="74"/>
      <c r="TLA4" s="74"/>
      <c r="TLB4" s="74"/>
      <c r="TLC4" s="74"/>
      <c r="TLD4" s="74"/>
      <c r="TLE4" s="74"/>
      <c r="TLF4" s="74"/>
      <c r="TLG4" s="74"/>
      <c r="TLH4" s="74"/>
      <c r="TLI4" s="74"/>
      <c r="TLJ4" s="74"/>
      <c r="TLK4" s="74"/>
      <c r="TLL4" s="74"/>
      <c r="TLM4" s="74"/>
      <c r="TLN4" s="74"/>
      <c r="TLO4" s="74"/>
      <c r="TLP4" s="74"/>
      <c r="TLQ4" s="74"/>
      <c r="TLR4" s="74"/>
      <c r="TLS4" s="74"/>
      <c r="TLT4" s="74"/>
      <c r="TLU4" s="74"/>
      <c r="TLV4" s="74"/>
      <c r="TLW4" s="74"/>
      <c r="TLX4" s="74"/>
      <c r="TLY4" s="74"/>
      <c r="TLZ4" s="74"/>
      <c r="TMA4" s="74"/>
      <c r="TMB4" s="74"/>
      <c r="TMC4" s="74"/>
      <c r="TMD4" s="74"/>
      <c r="TME4" s="74"/>
      <c r="TMF4" s="74"/>
      <c r="TMG4" s="74"/>
      <c r="TMH4" s="74"/>
      <c r="TMI4" s="74"/>
      <c r="TMJ4" s="74"/>
      <c r="TMK4" s="74"/>
      <c r="TML4" s="74"/>
      <c r="TMM4" s="74"/>
      <c r="TMN4" s="74"/>
      <c r="TMO4" s="74"/>
      <c r="TMP4" s="74"/>
      <c r="TMQ4" s="74"/>
      <c r="TMR4" s="74"/>
      <c r="TMS4" s="74"/>
      <c r="TMT4" s="74"/>
      <c r="TMU4" s="74"/>
      <c r="TMV4" s="74"/>
      <c r="TMW4" s="74"/>
      <c r="TMX4" s="74"/>
      <c r="TMY4" s="74"/>
      <c r="TMZ4" s="74"/>
      <c r="TNA4" s="74"/>
      <c r="TNB4" s="74"/>
      <c r="TNC4" s="74"/>
      <c r="TND4" s="74"/>
      <c r="TNE4" s="74"/>
      <c r="TNF4" s="74"/>
      <c r="TNG4" s="74"/>
      <c r="TNH4" s="74"/>
      <c r="TNI4" s="74"/>
      <c r="TNJ4" s="74"/>
      <c r="TNK4" s="74"/>
      <c r="TNL4" s="74"/>
      <c r="TNM4" s="74"/>
      <c r="TNN4" s="74"/>
      <c r="TNO4" s="74"/>
      <c r="TNP4" s="74"/>
      <c r="TNQ4" s="74"/>
      <c r="TNR4" s="74"/>
      <c r="TNS4" s="74"/>
      <c r="TNT4" s="74"/>
      <c r="TNU4" s="74"/>
      <c r="TNV4" s="74"/>
      <c r="TNW4" s="74"/>
      <c r="TNX4" s="74"/>
      <c r="TNY4" s="74"/>
      <c r="TNZ4" s="74"/>
      <c r="TOA4" s="74"/>
      <c r="TOB4" s="74"/>
      <c r="TOC4" s="74"/>
      <c r="TOD4" s="74"/>
      <c r="TOE4" s="74"/>
      <c r="TOF4" s="74"/>
      <c r="TOG4" s="74"/>
      <c r="TOH4" s="74"/>
      <c r="TOI4" s="74"/>
      <c r="TOJ4" s="74"/>
      <c r="TOK4" s="74"/>
      <c r="TOL4" s="74"/>
      <c r="TOM4" s="74"/>
      <c r="TON4" s="74"/>
      <c r="TOO4" s="74"/>
      <c r="TOP4" s="74"/>
      <c r="TOQ4" s="74"/>
      <c r="TOR4" s="74"/>
      <c r="TOS4" s="74"/>
      <c r="TOT4" s="74"/>
      <c r="TOU4" s="74"/>
      <c r="TOV4" s="74"/>
      <c r="TOW4" s="74"/>
      <c r="TOX4" s="74"/>
      <c r="TOY4" s="74"/>
      <c r="TOZ4" s="74"/>
      <c r="TPA4" s="74"/>
      <c r="TPB4" s="74"/>
      <c r="TPC4" s="74"/>
      <c r="TPD4" s="74"/>
      <c r="TPE4" s="74"/>
      <c r="TPF4" s="74"/>
      <c r="TPG4" s="74"/>
      <c r="TPH4" s="74"/>
      <c r="TPI4" s="74"/>
      <c r="TPJ4" s="74"/>
      <c r="TPK4" s="74"/>
      <c r="TPL4" s="74"/>
      <c r="TPM4" s="74"/>
      <c r="TPN4" s="74"/>
      <c r="TPO4" s="74"/>
      <c r="TPP4" s="74"/>
      <c r="TPQ4" s="74"/>
      <c r="TPR4" s="74"/>
      <c r="TPS4" s="74"/>
      <c r="TPT4" s="74"/>
      <c r="TPU4" s="74"/>
      <c r="TPV4" s="74"/>
      <c r="TPW4" s="74"/>
      <c r="TPX4" s="74"/>
      <c r="TPY4" s="74"/>
      <c r="TPZ4" s="74"/>
      <c r="TQA4" s="74"/>
      <c r="TQB4" s="74"/>
      <c r="TQC4" s="74"/>
      <c r="TQD4" s="74"/>
      <c r="TQE4" s="74"/>
      <c r="TQF4" s="74"/>
      <c r="TQG4" s="74"/>
      <c r="TQH4" s="74"/>
      <c r="TQI4" s="74"/>
      <c r="TQJ4" s="74"/>
      <c r="TQK4" s="74"/>
      <c r="TQL4" s="74"/>
      <c r="TQM4" s="74"/>
      <c r="TQN4" s="74"/>
      <c r="TQO4" s="74"/>
      <c r="TQP4" s="74"/>
      <c r="TQQ4" s="74"/>
      <c r="TQR4" s="74"/>
      <c r="TQS4" s="74"/>
      <c r="TQT4" s="74"/>
      <c r="TQU4" s="74"/>
      <c r="TQV4" s="74"/>
      <c r="TQW4" s="74"/>
      <c r="TQX4" s="74"/>
      <c r="TQY4" s="74"/>
      <c r="TQZ4" s="74"/>
      <c r="TRA4" s="74"/>
      <c r="TRB4" s="74"/>
      <c r="TRC4" s="74"/>
      <c r="TRD4" s="74"/>
      <c r="TRE4" s="74"/>
      <c r="TRF4" s="74"/>
      <c r="TRG4" s="74"/>
      <c r="TRH4" s="74"/>
      <c r="TRI4" s="74"/>
      <c r="TRJ4" s="74"/>
      <c r="TRK4" s="74"/>
      <c r="TRL4" s="74"/>
      <c r="TRM4" s="74"/>
      <c r="TRN4" s="74"/>
      <c r="TRO4" s="74"/>
      <c r="TRP4" s="74"/>
      <c r="TRQ4" s="74"/>
      <c r="TRR4" s="74"/>
      <c r="TRS4" s="74"/>
      <c r="TRT4" s="74"/>
      <c r="TRU4" s="74"/>
      <c r="TRV4" s="74"/>
      <c r="TRW4" s="74"/>
      <c r="TRX4" s="74"/>
      <c r="TRY4" s="74"/>
      <c r="TRZ4" s="74"/>
      <c r="TSA4" s="74"/>
      <c r="TSB4" s="74"/>
      <c r="TSC4" s="74"/>
      <c r="TSD4" s="74"/>
      <c r="TSE4" s="74"/>
      <c r="TSF4" s="74"/>
      <c r="TSG4" s="74"/>
      <c r="TSH4" s="74"/>
      <c r="TSI4" s="74"/>
      <c r="TSJ4" s="74"/>
      <c r="TSK4" s="74"/>
      <c r="TSL4" s="74"/>
      <c r="TSM4" s="74"/>
      <c r="TSN4" s="74"/>
      <c r="TSO4" s="74"/>
      <c r="TSP4" s="74"/>
      <c r="TSQ4" s="74"/>
      <c r="TSR4" s="74"/>
      <c r="TSS4" s="74"/>
      <c r="TST4" s="74"/>
      <c r="TSU4" s="74"/>
      <c r="TSV4" s="74"/>
      <c r="TSW4" s="74"/>
      <c r="TSX4" s="74"/>
      <c r="TSY4" s="74"/>
      <c r="TSZ4" s="74"/>
      <c r="TTA4" s="74"/>
      <c r="TTB4" s="74"/>
      <c r="TTC4" s="74"/>
      <c r="TTD4" s="74"/>
      <c r="TTE4" s="74"/>
      <c r="TTF4" s="74"/>
      <c r="TTG4" s="74"/>
      <c r="TTH4" s="74"/>
      <c r="TTI4" s="74"/>
      <c r="TTJ4" s="74"/>
      <c r="TTK4" s="74"/>
      <c r="TTL4" s="74"/>
      <c r="TTM4" s="74"/>
      <c r="TTN4" s="74"/>
      <c r="TTO4" s="74"/>
      <c r="TTP4" s="74"/>
      <c r="TTQ4" s="74"/>
      <c r="TTR4" s="74"/>
      <c r="TTS4" s="74"/>
      <c r="TTT4" s="74"/>
      <c r="TTU4" s="74"/>
      <c r="TTV4" s="74"/>
      <c r="TTW4" s="74"/>
      <c r="TTX4" s="74"/>
      <c r="TTY4" s="74"/>
      <c r="TTZ4" s="74"/>
      <c r="TUA4" s="74"/>
      <c r="TUB4" s="74"/>
      <c r="TUC4" s="74"/>
      <c r="TUD4" s="74"/>
      <c r="TUE4" s="74"/>
      <c r="TUF4" s="74"/>
      <c r="TUG4" s="74"/>
      <c r="TUH4" s="74"/>
      <c r="TUI4" s="74"/>
      <c r="TUJ4" s="74"/>
      <c r="TUK4" s="74"/>
      <c r="TUL4" s="74"/>
      <c r="TUM4" s="74"/>
      <c r="TUN4" s="74"/>
      <c r="TUO4" s="74"/>
      <c r="TUP4" s="74"/>
      <c r="TUQ4" s="74"/>
      <c r="TUR4" s="74"/>
      <c r="TUS4" s="74"/>
      <c r="TUT4" s="74"/>
      <c r="TUU4" s="74"/>
      <c r="TUV4" s="74"/>
      <c r="TUW4" s="74"/>
      <c r="TUX4" s="74"/>
      <c r="TUY4" s="74"/>
      <c r="TUZ4" s="74"/>
      <c r="TVA4" s="74"/>
      <c r="TVB4" s="74"/>
      <c r="TVC4" s="74"/>
      <c r="TVD4" s="74"/>
      <c r="TVE4" s="74"/>
      <c r="TVF4" s="74"/>
      <c r="TVG4" s="74"/>
      <c r="TVH4" s="74"/>
      <c r="TVI4" s="74"/>
      <c r="TVJ4" s="74"/>
      <c r="TVK4" s="74"/>
      <c r="TVL4" s="74"/>
      <c r="TVM4" s="74"/>
      <c r="TVN4" s="74"/>
      <c r="TVO4" s="74"/>
      <c r="TVP4" s="74"/>
      <c r="TVQ4" s="74"/>
      <c r="TVR4" s="74"/>
      <c r="TVS4" s="74"/>
      <c r="TVT4" s="74"/>
      <c r="TVU4" s="74"/>
      <c r="TVV4" s="74"/>
      <c r="TVW4" s="74"/>
      <c r="TVX4" s="74"/>
      <c r="TVY4" s="74"/>
      <c r="TVZ4" s="74"/>
      <c r="TWA4" s="74"/>
      <c r="TWB4" s="74"/>
      <c r="TWC4" s="74"/>
      <c r="TWD4" s="74"/>
      <c r="TWE4" s="74"/>
      <c r="TWF4" s="74"/>
      <c r="TWG4" s="74"/>
      <c r="TWH4" s="74"/>
      <c r="TWI4" s="74"/>
      <c r="TWJ4" s="74"/>
      <c r="TWK4" s="74"/>
      <c r="TWL4" s="74"/>
      <c r="TWM4" s="74"/>
      <c r="TWN4" s="74"/>
      <c r="TWO4" s="74"/>
      <c r="TWP4" s="74"/>
      <c r="TWQ4" s="74"/>
      <c r="TWR4" s="74"/>
      <c r="TWS4" s="74"/>
      <c r="TWT4" s="74"/>
      <c r="TWU4" s="74"/>
      <c r="TWV4" s="74"/>
      <c r="TWW4" s="74"/>
      <c r="TWX4" s="74"/>
      <c r="TWY4" s="74"/>
      <c r="TWZ4" s="74"/>
      <c r="TXA4" s="74"/>
      <c r="TXB4" s="74"/>
      <c r="TXC4" s="74"/>
      <c r="TXD4" s="74"/>
      <c r="TXE4" s="74"/>
      <c r="TXF4" s="74"/>
      <c r="TXG4" s="74"/>
      <c r="TXH4" s="74"/>
      <c r="TXI4" s="74"/>
      <c r="TXJ4" s="74"/>
      <c r="TXK4" s="74"/>
      <c r="TXL4" s="74"/>
      <c r="TXM4" s="74"/>
      <c r="TXN4" s="74"/>
      <c r="TXO4" s="74"/>
      <c r="TXP4" s="74"/>
      <c r="TXQ4" s="74"/>
      <c r="TXR4" s="74"/>
      <c r="TXS4" s="74"/>
      <c r="TXT4" s="74"/>
      <c r="TXU4" s="74"/>
      <c r="TXV4" s="74"/>
      <c r="TXW4" s="74"/>
      <c r="TXX4" s="74"/>
      <c r="TXY4" s="74"/>
      <c r="TXZ4" s="74"/>
      <c r="TYA4" s="74"/>
      <c r="TYB4" s="74"/>
      <c r="TYC4" s="74"/>
      <c r="TYD4" s="74"/>
      <c r="TYE4" s="74"/>
      <c r="TYF4" s="74"/>
      <c r="TYG4" s="74"/>
      <c r="TYH4" s="74"/>
      <c r="TYI4" s="74"/>
      <c r="TYJ4" s="74"/>
      <c r="TYK4" s="74"/>
      <c r="TYL4" s="74"/>
      <c r="TYM4" s="74"/>
      <c r="TYN4" s="74"/>
      <c r="TYO4" s="74"/>
      <c r="TYP4" s="74"/>
      <c r="TYQ4" s="74"/>
      <c r="TYR4" s="74"/>
      <c r="TYS4" s="74"/>
      <c r="TYT4" s="74"/>
      <c r="TYU4" s="74"/>
      <c r="TYV4" s="74"/>
      <c r="TYW4" s="74"/>
      <c r="TYX4" s="74"/>
      <c r="TYY4" s="74"/>
      <c r="TYZ4" s="74"/>
      <c r="TZA4" s="74"/>
      <c r="TZB4" s="74"/>
      <c r="TZC4" s="74"/>
      <c r="TZD4" s="74"/>
      <c r="TZE4" s="74"/>
      <c r="TZF4" s="74"/>
      <c r="TZG4" s="74"/>
      <c r="TZH4" s="74"/>
      <c r="TZI4" s="74"/>
      <c r="TZJ4" s="74"/>
      <c r="TZK4" s="74"/>
      <c r="TZL4" s="74"/>
      <c r="TZM4" s="74"/>
      <c r="TZN4" s="74"/>
      <c r="TZO4" s="74"/>
      <c r="TZP4" s="74"/>
      <c r="TZQ4" s="74"/>
      <c r="TZR4" s="74"/>
      <c r="TZS4" s="74"/>
      <c r="TZT4" s="74"/>
      <c r="TZU4" s="74"/>
      <c r="TZV4" s="74"/>
      <c r="TZW4" s="74"/>
      <c r="TZX4" s="74"/>
      <c r="TZY4" s="74"/>
      <c r="TZZ4" s="74"/>
      <c r="UAA4" s="74"/>
      <c r="UAB4" s="74"/>
      <c r="UAC4" s="74"/>
      <c r="UAD4" s="74"/>
      <c r="UAE4" s="74"/>
      <c r="UAF4" s="74"/>
      <c r="UAG4" s="74"/>
      <c r="UAH4" s="74"/>
      <c r="UAI4" s="74"/>
      <c r="UAJ4" s="74"/>
      <c r="UAK4" s="74"/>
      <c r="UAL4" s="74"/>
      <c r="UAM4" s="74"/>
      <c r="UAN4" s="74"/>
      <c r="UAO4" s="74"/>
      <c r="UAP4" s="74"/>
      <c r="UAQ4" s="74"/>
      <c r="UAR4" s="74"/>
      <c r="UAS4" s="74"/>
      <c r="UAT4" s="74"/>
      <c r="UAU4" s="74"/>
      <c r="UAV4" s="74"/>
      <c r="UAW4" s="74"/>
      <c r="UAX4" s="74"/>
      <c r="UAY4" s="74"/>
      <c r="UAZ4" s="74"/>
      <c r="UBA4" s="74"/>
      <c r="UBB4" s="74"/>
      <c r="UBC4" s="74"/>
      <c r="UBD4" s="74"/>
      <c r="UBE4" s="74"/>
      <c r="UBF4" s="74"/>
      <c r="UBG4" s="74"/>
      <c r="UBH4" s="74"/>
      <c r="UBI4" s="74"/>
      <c r="UBJ4" s="74"/>
      <c r="UBK4" s="74"/>
      <c r="UBL4" s="74"/>
      <c r="UBM4" s="74"/>
      <c r="UBN4" s="74"/>
      <c r="UBO4" s="74"/>
      <c r="UBP4" s="74"/>
      <c r="UBQ4" s="74"/>
      <c r="UBR4" s="74"/>
      <c r="UBS4" s="74"/>
      <c r="UBT4" s="74"/>
      <c r="UBU4" s="74"/>
      <c r="UBV4" s="74"/>
      <c r="UBW4" s="74"/>
      <c r="UBX4" s="74"/>
      <c r="UBY4" s="74"/>
      <c r="UBZ4" s="74"/>
      <c r="UCA4" s="74"/>
      <c r="UCB4" s="74"/>
      <c r="UCC4" s="74"/>
      <c r="UCD4" s="74"/>
      <c r="UCE4" s="74"/>
      <c r="UCF4" s="74"/>
      <c r="UCG4" s="74"/>
      <c r="UCH4" s="74"/>
      <c r="UCI4" s="74"/>
      <c r="UCJ4" s="74"/>
      <c r="UCK4" s="74"/>
      <c r="UCL4" s="74"/>
      <c r="UCM4" s="74"/>
      <c r="UCN4" s="74"/>
      <c r="UCO4" s="74"/>
      <c r="UCP4" s="74"/>
      <c r="UCQ4" s="74"/>
      <c r="UCR4" s="74"/>
      <c r="UCS4" s="74"/>
      <c r="UCT4" s="74"/>
      <c r="UCU4" s="74"/>
      <c r="UCV4" s="74"/>
      <c r="UCW4" s="74"/>
      <c r="UCX4" s="74"/>
      <c r="UCY4" s="74"/>
      <c r="UCZ4" s="74"/>
      <c r="UDA4" s="74"/>
      <c r="UDB4" s="74"/>
      <c r="UDC4" s="74"/>
      <c r="UDD4" s="74"/>
      <c r="UDE4" s="74"/>
      <c r="UDF4" s="74"/>
      <c r="UDG4" s="74"/>
      <c r="UDH4" s="74"/>
      <c r="UDI4" s="74"/>
      <c r="UDJ4" s="74"/>
      <c r="UDK4" s="74"/>
      <c r="UDL4" s="74"/>
      <c r="UDM4" s="74"/>
      <c r="UDN4" s="74"/>
      <c r="UDO4" s="74"/>
      <c r="UDP4" s="74"/>
      <c r="UDQ4" s="74"/>
      <c r="UDR4" s="74"/>
      <c r="UDS4" s="74"/>
      <c r="UDT4" s="74"/>
      <c r="UDU4" s="74"/>
      <c r="UDV4" s="74"/>
      <c r="UDW4" s="74"/>
      <c r="UDX4" s="74"/>
      <c r="UDY4" s="74"/>
      <c r="UDZ4" s="74"/>
      <c r="UEA4" s="74"/>
      <c r="UEB4" s="74"/>
      <c r="UEC4" s="74"/>
      <c r="UED4" s="74"/>
      <c r="UEE4" s="74"/>
      <c r="UEF4" s="74"/>
      <c r="UEG4" s="74"/>
      <c r="UEH4" s="74"/>
      <c r="UEI4" s="74"/>
      <c r="UEJ4" s="74"/>
      <c r="UEK4" s="74"/>
      <c r="UEL4" s="74"/>
      <c r="UEM4" s="74"/>
      <c r="UEN4" s="74"/>
      <c r="UEO4" s="74"/>
      <c r="UEP4" s="74"/>
      <c r="UEQ4" s="74"/>
      <c r="UER4" s="74"/>
      <c r="UES4" s="74"/>
      <c r="UET4" s="74"/>
      <c r="UEU4" s="74"/>
      <c r="UEV4" s="74"/>
      <c r="UEW4" s="74"/>
      <c r="UEX4" s="74"/>
      <c r="UEY4" s="74"/>
      <c r="UEZ4" s="74"/>
      <c r="UFA4" s="74"/>
      <c r="UFB4" s="74"/>
      <c r="UFC4" s="74"/>
      <c r="UFD4" s="74"/>
      <c r="UFE4" s="74"/>
      <c r="UFF4" s="74"/>
      <c r="UFG4" s="74"/>
      <c r="UFH4" s="74"/>
      <c r="UFI4" s="74"/>
      <c r="UFJ4" s="74"/>
      <c r="UFK4" s="74"/>
      <c r="UFL4" s="74"/>
      <c r="UFM4" s="74"/>
      <c r="UFN4" s="74"/>
      <c r="UFO4" s="74"/>
      <c r="UFP4" s="74"/>
      <c r="UFQ4" s="74"/>
      <c r="UFR4" s="74"/>
      <c r="UFS4" s="74"/>
      <c r="UFT4" s="74"/>
      <c r="UFU4" s="74"/>
      <c r="UFV4" s="74"/>
      <c r="UFW4" s="74"/>
      <c r="UFX4" s="74"/>
      <c r="UFY4" s="74"/>
      <c r="UFZ4" s="74"/>
      <c r="UGA4" s="74"/>
      <c r="UGB4" s="74"/>
      <c r="UGC4" s="74"/>
      <c r="UGD4" s="74"/>
      <c r="UGE4" s="74"/>
      <c r="UGF4" s="74"/>
      <c r="UGG4" s="74"/>
      <c r="UGH4" s="74"/>
      <c r="UGI4" s="74"/>
      <c r="UGJ4" s="74"/>
      <c r="UGK4" s="74"/>
      <c r="UGL4" s="74"/>
      <c r="UGM4" s="74"/>
      <c r="UGN4" s="74"/>
      <c r="UGO4" s="74"/>
      <c r="UGP4" s="74"/>
      <c r="UGQ4" s="74"/>
      <c r="UGR4" s="74"/>
      <c r="UGS4" s="74"/>
      <c r="UGT4" s="74"/>
      <c r="UGU4" s="74"/>
      <c r="UGV4" s="74"/>
      <c r="UGW4" s="74"/>
      <c r="UGX4" s="74"/>
      <c r="UGY4" s="74"/>
      <c r="UGZ4" s="74"/>
      <c r="UHA4" s="74"/>
      <c r="UHB4" s="74"/>
      <c r="UHC4" s="74"/>
      <c r="UHD4" s="74"/>
      <c r="UHE4" s="74"/>
      <c r="UHF4" s="74"/>
      <c r="UHG4" s="74"/>
      <c r="UHH4" s="74"/>
      <c r="UHI4" s="74"/>
      <c r="UHJ4" s="74"/>
      <c r="UHK4" s="74"/>
      <c r="UHL4" s="74"/>
      <c r="UHM4" s="74"/>
      <c r="UHN4" s="74"/>
      <c r="UHO4" s="74"/>
      <c r="UHP4" s="74"/>
      <c r="UHQ4" s="74"/>
      <c r="UHR4" s="74"/>
      <c r="UHS4" s="74"/>
      <c r="UHT4" s="74"/>
      <c r="UHU4" s="74"/>
      <c r="UHV4" s="74"/>
      <c r="UHW4" s="74"/>
      <c r="UHX4" s="74"/>
      <c r="UHY4" s="74"/>
      <c r="UHZ4" s="74"/>
      <c r="UIA4" s="74"/>
      <c r="UIB4" s="74"/>
      <c r="UIC4" s="74"/>
      <c r="UID4" s="74"/>
      <c r="UIE4" s="74"/>
      <c r="UIF4" s="74"/>
      <c r="UIG4" s="74"/>
      <c r="UIH4" s="74"/>
      <c r="UII4" s="74"/>
      <c r="UIJ4" s="74"/>
      <c r="UIK4" s="74"/>
      <c r="UIL4" s="74"/>
      <c r="UIM4" s="74"/>
      <c r="UIN4" s="74"/>
      <c r="UIO4" s="74"/>
      <c r="UIP4" s="74"/>
      <c r="UIQ4" s="74"/>
      <c r="UIR4" s="74"/>
      <c r="UIS4" s="74"/>
      <c r="UIT4" s="74"/>
      <c r="UIU4" s="74"/>
      <c r="UIV4" s="74"/>
      <c r="UIW4" s="74"/>
      <c r="UIX4" s="74"/>
      <c r="UIY4" s="74"/>
      <c r="UIZ4" s="74"/>
      <c r="UJA4" s="74"/>
      <c r="UJB4" s="74"/>
      <c r="UJC4" s="74"/>
      <c r="UJD4" s="74"/>
      <c r="UJE4" s="74"/>
      <c r="UJF4" s="74"/>
      <c r="UJG4" s="74"/>
      <c r="UJH4" s="74"/>
      <c r="UJI4" s="74"/>
      <c r="UJJ4" s="74"/>
      <c r="UJK4" s="74"/>
      <c r="UJL4" s="74"/>
      <c r="UJM4" s="74"/>
      <c r="UJN4" s="74"/>
      <c r="UJO4" s="74"/>
      <c r="UJP4" s="74"/>
      <c r="UJQ4" s="74"/>
      <c r="UJR4" s="74"/>
      <c r="UJS4" s="74"/>
      <c r="UJT4" s="74"/>
      <c r="UJU4" s="74"/>
      <c r="UJV4" s="74"/>
      <c r="UJW4" s="74"/>
      <c r="UJX4" s="74"/>
      <c r="UJY4" s="74"/>
      <c r="UJZ4" s="74"/>
      <c r="UKA4" s="74"/>
      <c r="UKB4" s="74"/>
      <c r="UKC4" s="74"/>
      <c r="UKD4" s="74"/>
      <c r="UKE4" s="74"/>
      <c r="UKF4" s="74"/>
      <c r="UKG4" s="74"/>
      <c r="UKH4" s="74"/>
      <c r="UKI4" s="74"/>
      <c r="UKJ4" s="74"/>
      <c r="UKK4" s="74"/>
      <c r="UKL4" s="74"/>
      <c r="UKM4" s="74"/>
      <c r="UKN4" s="74"/>
      <c r="UKO4" s="74"/>
      <c r="UKP4" s="74"/>
      <c r="UKQ4" s="74"/>
      <c r="UKR4" s="74"/>
      <c r="UKS4" s="74"/>
      <c r="UKT4" s="74"/>
      <c r="UKU4" s="74"/>
      <c r="UKV4" s="74"/>
      <c r="UKW4" s="74"/>
      <c r="UKX4" s="74"/>
      <c r="UKY4" s="74"/>
      <c r="UKZ4" s="74"/>
      <c r="ULA4" s="74"/>
      <c r="ULB4" s="74"/>
      <c r="ULC4" s="74"/>
      <c r="ULD4" s="74"/>
      <c r="ULE4" s="74"/>
      <c r="ULF4" s="74"/>
      <c r="ULG4" s="74"/>
      <c r="ULH4" s="74"/>
      <c r="ULI4" s="74"/>
      <c r="ULJ4" s="74"/>
      <c r="ULK4" s="74"/>
      <c r="ULL4" s="74"/>
      <c r="ULM4" s="74"/>
      <c r="ULN4" s="74"/>
      <c r="ULO4" s="74"/>
      <c r="ULP4" s="74"/>
      <c r="ULQ4" s="74"/>
      <c r="ULR4" s="74"/>
      <c r="ULS4" s="74"/>
      <c r="ULT4" s="74"/>
      <c r="ULU4" s="74"/>
      <c r="ULV4" s="74"/>
      <c r="ULW4" s="74"/>
      <c r="ULX4" s="74"/>
      <c r="ULY4" s="74"/>
      <c r="ULZ4" s="74"/>
      <c r="UMA4" s="74"/>
      <c r="UMB4" s="74"/>
      <c r="UMC4" s="74"/>
      <c r="UMD4" s="74"/>
      <c r="UME4" s="74"/>
      <c r="UMF4" s="74"/>
      <c r="UMG4" s="74"/>
      <c r="UMH4" s="74"/>
      <c r="UMI4" s="74"/>
      <c r="UMJ4" s="74"/>
      <c r="UMK4" s="74"/>
      <c r="UML4" s="74"/>
      <c r="UMM4" s="74"/>
      <c r="UMN4" s="74"/>
      <c r="UMO4" s="74"/>
      <c r="UMP4" s="74"/>
      <c r="UMQ4" s="74"/>
      <c r="UMR4" s="74"/>
      <c r="UMS4" s="74"/>
      <c r="UMT4" s="74"/>
      <c r="UMU4" s="74"/>
      <c r="UMV4" s="74"/>
      <c r="UMW4" s="74"/>
      <c r="UMX4" s="74"/>
      <c r="UMY4" s="74"/>
      <c r="UMZ4" s="74"/>
      <c r="UNA4" s="74"/>
      <c r="UNB4" s="74"/>
      <c r="UNC4" s="74"/>
      <c r="UND4" s="74"/>
      <c r="UNE4" s="74"/>
      <c r="UNF4" s="74"/>
      <c r="UNG4" s="74"/>
      <c r="UNH4" s="74"/>
      <c r="UNI4" s="74"/>
      <c r="UNJ4" s="74"/>
      <c r="UNK4" s="74"/>
      <c r="UNL4" s="74"/>
      <c r="UNM4" s="74"/>
      <c r="UNN4" s="74"/>
      <c r="UNO4" s="74"/>
      <c r="UNP4" s="74"/>
      <c r="UNQ4" s="74"/>
      <c r="UNR4" s="74"/>
      <c r="UNS4" s="74"/>
      <c r="UNT4" s="74"/>
      <c r="UNU4" s="74"/>
      <c r="UNV4" s="74"/>
      <c r="UNW4" s="74"/>
      <c r="UNX4" s="74"/>
      <c r="UNY4" s="74"/>
      <c r="UNZ4" s="74"/>
      <c r="UOA4" s="74"/>
      <c r="UOB4" s="74"/>
      <c r="UOC4" s="74"/>
      <c r="UOD4" s="74"/>
      <c r="UOE4" s="74"/>
      <c r="UOF4" s="74"/>
      <c r="UOG4" s="74"/>
      <c r="UOH4" s="74"/>
      <c r="UOI4" s="74"/>
      <c r="UOJ4" s="74"/>
      <c r="UOK4" s="74"/>
      <c r="UOL4" s="74"/>
      <c r="UOM4" s="74"/>
      <c r="UON4" s="74"/>
      <c r="UOO4" s="74"/>
      <c r="UOP4" s="74"/>
      <c r="UOQ4" s="74"/>
      <c r="UOR4" s="74"/>
      <c r="UOS4" s="74"/>
      <c r="UOT4" s="74"/>
      <c r="UOU4" s="74"/>
      <c r="UOV4" s="74"/>
      <c r="UOW4" s="74"/>
      <c r="UOX4" s="74"/>
      <c r="UOY4" s="74"/>
      <c r="UOZ4" s="74"/>
      <c r="UPA4" s="74"/>
      <c r="UPB4" s="74"/>
      <c r="UPC4" s="74"/>
      <c r="UPD4" s="74"/>
      <c r="UPE4" s="74"/>
      <c r="UPF4" s="74"/>
      <c r="UPG4" s="74"/>
      <c r="UPH4" s="74"/>
      <c r="UPI4" s="74"/>
      <c r="UPJ4" s="74"/>
      <c r="UPK4" s="74"/>
      <c r="UPL4" s="74"/>
      <c r="UPM4" s="74"/>
      <c r="UPN4" s="74"/>
      <c r="UPO4" s="74"/>
      <c r="UPP4" s="74"/>
      <c r="UPQ4" s="74"/>
      <c r="UPR4" s="74"/>
      <c r="UPS4" s="74"/>
      <c r="UPT4" s="74"/>
      <c r="UPU4" s="74"/>
      <c r="UPV4" s="74"/>
      <c r="UPW4" s="74"/>
      <c r="UPX4" s="74"/>
      <c r="UPY4" s="74"/>
      <c r="UPZ4" s="74"/>
      <c r="UQA4" s="74"/>
      <c r="UQB4" s="74"/>
      <c r="UQC4" s="74"/>
      <c r="UQD4" s="74"/>
      <c r="UQE4" s="74"/>
      <c r="UQF4" s="74"/>
      <c r="UQG4" s="74"/>
      <c r="UQH4" s="74"/>
      <c r="UQI4" s="74"/>
      <c r="UQJ4" s="74"/>
      <c r="UQK4" s="74"/>
      <c r="UQL4" s="74"/>
      <c r="UQM4" s="74"/>
      <c r="UQN4" s="74"/>
      <c r="UQO4" s="74"/>
      <c r="UQP4" s="74"/>
      <c r="UQQ4" s="74"/>
      <c r="UQR4" s="74"/>
      <c r="UQS4" s="74"/>
      <c r="UQT4" s="74"/>
      <c r="UQU4" s="74"/>
      <c r="UQV4" s="74"/>
      <c r="UQW4" s="74"/>
      <c r="UQX4" s="74"/>
      <c r="UQY4" s="74"/>
      <c r="UQZ4" s="74"/>
      <c r="URA4" s="74"/>
      <c r="URB4" s="74"/>
      <c r="URC4" s="74"/>
      <c r="URD4" s="74"/>
      <c r="URE4" s="74"/>
      <c r="URF4" s="74"/>
      <c r="URG4" s="74"/>
      <c r="URH4" s="74"/>
      <c r="URI4" s="74"/>
      <c r="URJ4" s="74"/>
      <c r="URK4" s="74"/>
      <c r="URL4" s="74"/>
      <c r="URM4" s="74"/>
      <c r="URN4" s="74"/>
      <c r="URO4" s="74"/>
      <c r="URP4" s="74"/>
      <c r="URQ4" s="74"/>
      <c r="URR4" s="74"/>
      <c r="URS4" s="74"/>
      <c r="URT4" s="74"/>
      <c r="URU4" s="74"/>
      <c r="URV4" s="74"/>
      <c r="URW4" s="74"/>
      <c r="URX4" s="74"/>
      <c r="URY4" s="74"/>
      <c r="URZ4" s="74"/>
      <c r="USA4" s="74"/>
      <c r="USB4" s="74"/>
      <c r="USC4" s="74"/>
      <c r="USD4" s="74"/>
      <c r="USE4" s="74"/>
      <c r="USF4" s="74"/>
      <c r="USG4" s="74"/>
      <c r="USH4" s="74"/>
      <c r="USI4" s="74"/>
      <c r="USJ4" s="74"/>
      <c r="USK4" s="74"/>
      <c r="USL4" s="74"/>
      <c r="USM4" s="74"/>
      <c r="USN4" s="74"/>
      <c r="USO4" s="74"/>
      <c r="USP4" s="74"/>
      <c r="USQ4" s="74"/>
      <c r="USR4" s="74"/>
      <c r="USS4" s="74"/>
      <c r="UST4" s="74"/>
      <c r="USU4" s="74"/>
      <c r="USV4" s="74"/>
      <c r="USW4" s="74"/>
      <c r="USX4" s="74"/>
      <c r="USY4" s="74"/>
      <c r="USZ4" s="74"/>
      <c r="UTA4" s="74"/>
      <c r="UTB4" s="74"/>
      <c r="UTC4" s="74"/>
      <c r="UTD4" s="74"/>
      <c r="UTE4" s="74"/>
      <c r="UTF4" s="74"/>
      <c r="UTG4" s="74"/>
      <c r="UTH4" s="74"/>
      <c r="UTI4" s="74"/>
      <c r="UTJ4" s="74"/>
      <c r="UTK4" s="74"/>
      <c r="UTL4" s="74"/>
      <c r="UTM4" s="74"/>
      <c r="UTN4" s="74"/>
      <c r="UTO4" s="74"/>
      <c r="UTP4" s="74"/>
      <c r="UTQ4" s="74"/>
      <c r="UTR4" s="74"/>
      <c r="UTS4" s="74"/>
      <c r="UTT4" s="74"/>
      <c r="UTU4" s="74"/>
      <c r="UTV4" s="74"/>
      <c r="UTW4" s="74"/>
      <c r="UTX4" s="74"/>
      <c r="UTY4" s="74"/>
      <c r="UTZ4" s="74"/>
      <c r="UUA4" s="74"/>
      <c r="UUB4" s="74"/>
      <c r="UUC4" s="74"/>
      <c r="UUD4" s="74"/>
      <c r="UUE4" s="74"/>
      <c r="UUF4" s="74"/>
      <c r="UUG4" s="74"/>
      <c r="UUH4" s="74"/>
      <c r="UUI4" s="74"/>
      <c r="UUJ4" s="74"/>
      <c r="UUK4" s="74"/>
      <c r="UUL4" s="74"/>
      <c r="UUM4" s="74"/>
      <c r="UUN4" s="74"/>
      <c r="UUO4" s="74"/>
      <c r="UUP4" s="74"/>
      <c r="UUQ4" s="74"/>
      <c r="UUR4" s="74"/>
      <c r="UUS4" s="74"/>
      <c r="UUT4" s="74"/>
      <c r="UUU4" s="74"/>
      <c r="UUV4" s="74"/>
      <c r="UUW4" s="74"/>
      <c r="UUX4" s="74"/>
      <c r="UUY4" s="74"/>
      <c r="UUZ4" s="74"/>
      <c r="UVA4" s="74"/>
      <c r="UVB4" s="74"/>
      <c r="UVC4" s="74"/>
      <c r="UVD4" s="74"/>
      <c r="UVE4" s="74"/>
      <c r="UVF4" s="74"/>
      <c r="UVG4" s="74"/>
      <c r="UVH4" s="74"/>
      <c r="UVI4" s="74"/>
      <c r="UVJ4" s="74"/>
      <c r="UVK4" s="74"/>
      <c r="UVL4" s="74"/>
      <c r="UVM4" s="74"/>
      <c r="UVN4" s="74"/>
      <c r="UVO4" s="74"/>
      <c r="UVP4" s="74"/>
      <c r="UVQ4" s="74"/>
      <c r="UVR4" s="74"/>
      <c r="UVS4" s="74"/>
      <c r="UVT4" s="74"/>
      <c r="UVU4" s="74"/>
      <c r="UVV4" s="74"/>
      <c r="UVW4" s="74"/>
      <c r="UVX4" s="74"/>
      <c r="UVY4" s="74"/>
      <c r="UVZ4" s="74"/>
      <c r="UWA4" s="74"/>
      <c r="UWB4" s="74"/>
      <c r="UWC4" s="74"/>
      <c r="UWD4" s="74"/>
      <c r="UWE4" s="74"/>
      <c r="UWF4" s="74"/>
      <c r="UWG4" s="74"/>
      <c r="UWH4" s="74"/>
      <c r="UWI4" s="74"/>
      <c r="UWJ4" s="74"/>
      <c r="UWK4" s="74"/>
      <c r="UWL4" s="74"/>
      <c r="UWM4" s="74"/>
      <c r="UWN4" s="74"/>
      <c r="UWO4" s="74"/>
      <c r="UWP4" s="74"/>
      <c r="UWQ4" s="74"/>
      <c r="UWR4" s="74"/>
      <c r="UWS4" s="74"/>
      <c r="UWT4" s="74"/>
      <c r="UWU4" s="74"/>
      <c r="UWV4" s="74"/>
      <c r="UWW4" s="74"/>
      <c r="UWX4" s="74"/>
      <c r="UWY4" s="74"/>
      <c r="UWZ4" s="74"/>
      <c r="UXA4" s="74"/>
      <c r="UXB4" s="74"/>
      <c r="UXC4" s="74"/>
      <c r="UXD4" s="74"/>
      <c r="UXE4" s="74"/>
      <c r="UXF4" s="74"/>
      <c r="UXG4" s="74"/>
      <c r="UXH4" s="74"/>
      <c r="UXI4" s="74"/>
      <c r="UXJ4" s="74"/>
      <c r="UXK4" s="74"/>
      <c r="UXL4" s="74"/>
      <c r="UXM4" s="74"/>
      <c r="UXN4" s="74"/>
      <c r="UXO4" s="74"/>
      <c r="UXP4" s="74"/>
      <c r="UXQ4" s="74"/>
      <c r="UXR4" s="74"/>
      <c r="UXS4" s="74"/>
      <c r="UXT4" s="74"/>
      <c r="UXU4" s="74"/>
      <c r="UXV4" s="74"/>
      <c r="UXW4" s="74"/>
      <c r="UXX4" s="74"/>
      <c r="UXY4" s="74"/>
      <c r="UXZ4" s="74"/>
      <c r="UYA4" s="74"/>
      <c r="UYB4" s="74"/>
      <c r="UYC4" s="74"/>
      <c r="UYD4" s="74"/>
      <c r="UYE4" s="74"/>
      <c r="UYF4" s="74"/>
      <c r="UYG4" s="74"/>
      <c r="UYH4" s="74"/>
      <c r="UYI4" s="74"/>
      <c r="UYJ4" s="74"/>
      <c r="UYK4" s="74"/>
      <c r="UYL4" s="74"/>
      <c r="UYM4" s="74"/>
      <c r="UYN4" s="74"/>
      <c r="UYO4" s="74"/>
      <c r="UYP4" s="74"/>
      <c r="UYQ4" s="74"/>
      <c r="UYR4" s="74"/>
      <c r="UYS4" s="74"/>
      <c r="UYT4" s="74"/>
      <c r="UYU4" s="74"/>
      <c r="UYV4" s="74"/>
      <c r="UYW4" s="74"/>
      <c r="UYX4" s="74"/>
      <c r="UYY4" s="74"/>
      <c r="UYZ4" s="74"/>
      <c r="UZA4" s="74"/>
      <c r="UZB4" s="74"/>
      <c r="UZC4" s="74"/>
      <c r="UZD4" s="74"/>
      <c r="UZE4" s="74"/>
      <c r="UZF4" s="74"/>
      <c r="UZG4" s="74"/>
      <c r="UZH4" s="74"/>
      <c r="UZI4" s="74"/>
      <c r="UZJ4" s="74"/>
      <c r="UZK4" s="74"/>
      <c r="UZL4" s="74"/>
      <c r="UZM4" s="74"/>
      <c r="UZN4" s="74"/>
      <c r="UZO4" s="74"/>
      <c r="UZP4" s="74"/>
      <c r="UZQ4" s="74"/>
      <c r="UZR4" s="74"/>
      <c r="UZS4" s="74"/>
      <c r="UZT4" s="74"/>
      <c r="UZU4" s="74"/>
      <c r="UZV4" s="74"/>
      <c r="UZW4" s="74"/>
      <c r="UZX4" s="74"/>
      <c r="UZY4" s="74"/>
      <c r="UZZ4" s="74"/>
      <c r="VAA4" s="74"/>
      <c r="VAB4" s="74"/>
      <c r="VAC4" s="74"/>
      <c r="VAD4" s="74"/>
      <c r="VAE4" s="74"/>
      <c r="VAF4" s="74"/>
      <c r="VAG4" s="74"/>
      <c r="VAH4" s="74"/>
      <c r="VAI4" s="74"/>
      <c r="VAJ4" s="74"/>
      <c r="VAK4" s="74"/>
      <c r="VAL4" s="74"/>
      <c r="VAM4" s="74"/>
      <c r="VAN4" s="74"/>
      <c r="VAO4" s="74"/>
      <c r="VAP4" s="74"/>
      <c r="VAQ4" s="74"/>
      <c r="VAR4" s="74"/>
      <c r="VAS4" s="74"/>
      <c r="VAT4" s="74"/>
      <c r="VAU4" s="74"/>
      <c r="VAV4" s="74"/>
      <c r="VAW4" s="74"/>
      <c r="VAX4" s="74"/>
      <c r="VAY4" s="74"/>
      <c r="VAZ4" s="74"/>
      <c r="VBA4" s="74"/>
      <c r="VBB4" s="74"/>
      <c r="VBC4" s="74"/>
      <c r="VBD4" s="74"/>
      <c r="VBE4" s="74"/>
      <c r="VBF4" s="74"/>
      <c r="VBG4" s="74"/>
      <c r="VBH4" s="74"/>
      <c r="VBI4" s="74"/>
      <c r="VBJ4" s="74"/>
      <c r="VBK4" s="74"/>
      <c r="VBL4" s="74"/>
      <c r="VBM4" s="74"/>
      <c r="VBN4" s="74"/>
      <c r="VBO4" s="74"/>
      <c r="VBP4" s="74"/>
      <c r="VBQ4" s="74"/>
      <c r="VBR4" s="74"/>
      <c r="VBS4" s="74"/>
      <c r="VBT4" s="74"/>
      <c r="VBU4" s="74"/>
      <c r="VBV4" s="74"/>
      <c r="VBW4" s="74"/>
      <c r="VBX4" s="74"/>
      <c r="VBY4" s="74"/>
      <c r="VBZ4" s="74"/>
      <c r="VCA4" s="74"/>
      <c r="VCB4" s="74"/>
      <c r="VCC4" s="74"/>
      <c r="VCD4" s="74"/>
      <c r="VCE4" s="74"/>
      <c r="VCF4" s="74"/>
      <c r="VCG4" s="74"/>
      <c r="VCH4" s="74"/>
      <c r="VCI4" s="74"/>
      <c r="VCJ4" s="74"/>
      <c r="VCK4" s="74"/>
      <c r="VCL4" s="74"/>
      <c r="VCM4" s="74"/>
      <c r="VCN4" s="74"/>
      <c r="VCO4" s="74"/>
      <c r="VCP4" s="74"/>
      <c r="VCQ4" s="74"/>
      <c r="VCR4" s="74"/>
      <c r="VCS4" s="74"/>
      <c r="VCT4" s="74"/>
      <c r="VCU4" s="74"/>
      <c r="VCV4" s="74"/>
      <c r="VCW4" s="74"/>
      <c r="VCX4" s="74"/>
      <c r="VCY4" s="74"/>
      <c r="VCZ4" s="74"/>
      <c r="VDA4" s="74"/>
      <c r="VDB4" s="74"/>
      <c r="VDC4" s="74"/>
      <c r="VDD4" s="74"/>
      <c r="VDE4" s="74"/>
      <c r="VDF4" s="74"/>
      <c r="VDG4" s="74"/>
      <c r="VDH4" s="74"/>
      <c r="VDI4" s="74"/>
      <c r="VDJ4" s="74"/>
      <c r="VDK4" s="74"/>
      <c r="VDL4" s="74"/>
      <c r="VDM4" s="74"/>
      <c r="VDN4" s="74"/>
      <c r="VDO4" s="74"/>
      <c r="VDP4" s="74"/>
      <c r="VDQ4" s="74"/>
      <c r="VDR4" s="74"/>
      <c r="VDS4" s="74"/>
      <c r="VDT4" s="74"/>
      <c r="VDU4" s="74"/>
      <c r="VDV4" s="74"/>
      <c r="VDW4" s="74"/>
      <c r="VDX4" s="74"/>
      <c r="VDY4" s="74"/>
      <c r="VDZ4" s="74"/>
      <c r="VEA4" s="74"/>
      <c r="VEB4" s="74"/>
      <c r="VEC4" s="74"/>
      <c r="VED4" s="74"/>
      <c r="VEE4" s="74"/>
      <c r="VEF4" s="74"/>
      <c r="VEG4" s="74"/>
      <c r="VEH4" s="74"/>
      <c r="VEI4" s="74"/>
      <c r="VEJ4" s="74"/>
      <c r="VEK4" s="74"/>
      <c r="VEL4" s="74"/>
      <c r="VEM4" s="74"/>
      <c r="VEN4" s="74"/>
      <c r="VEO4" s="74"/>
      <c r="VEP4" s="74"/>
      <c r="VEQ4" s="74"/>
      <c r="VER4" s="74"/>
      <c r="VES4" s="74"/>
      <c r="VET4" s="74"/>
      <c r="VEU4" s="74"/>
      <c r="VEV4" s="74"/>
      <c r="VEW4" s="74"/>
      <c r="VEX4" s="74"/>
      <c r="VEY4" s="74"/>
      <c r="VEZ4" s="74"/>
      <c r="VFA4" s="74"/>
      <c r="VFB4" s="74"/>
      <c r="VFC4" s="74"/>
      <c r="VFD4" s="74"/>
      <c r="VFE4" s="74"/>
      <c r="VFF4" s="74"/>
      <c r="VFG4" s="74"/>
      <c r="VFH4" s="74"/>
      <c r="VFI4" s="74"/>
      <c r="VFJ4" s="74"/>
      <c r="VFK4" s="74"/>
      <c r="VFL4" s="74"/>
      <c r="VFM4" s="74"/>
      <c r="VFN4" s="74"/>
      <c r="VFO4" s="74"/>
      <c r="VFP4" s="74"/>
      <c r="VFQ4" s="74"/>
      <c r="VFR4" s="74"/>
      <c r="VFS4" s="74"/>
      <c r="VFT4" s="74"/>
      <c r="VFU4" s="74"/>
      <c r="VFV4" s="74"/>
      <c r="VFW4" s="74"/>
      <c r="VFX4" s="74"/>
      <c r="VFY4" s="74"/>
      <c r="VFZ4" s="74"/>
      <c r="VGA4" s="74"/>
      <c r="VGB4" s="74"/>
      <c r="VGC4" s="74"/>
      <c r="VGD4" s="74"/>
      <c r="VGE4" s="74"/>
      <c r="VGF4" s="74"/>
      <c r="VGG4" s="74"/>
      <c r="VGH4" s="74"/>
      <c r="VGI4" s="74"/>
      <c r="VGJ4" s="74"/>
      <c r="VGK4" s="74"/>
      <c r="VGL4" s="74"/>
      <c r="VGM4" s="74"/>
      <c r="VGN4" s="74"/>
      <c r="VGO4" s="74"/>
      <c r="VGP4" s="74"/>
      <c r="VGQ4" s="74"/>
      <c r="VGR4" s="74"/>
      <c r="VGS4" s="74"/>
      <c r="VGT4" s="74"/>
      <c r="VGU4" s="74"/>
      <c r="VGV4" s="74"/>
      <c r="VGW4" s="74"/>
      <c r="VGX4" s="74"/>
      <c r="VGY4" s="74"/>
      <c r="VGZ4" s="74"/>
      <c r="VHA4" s="74"/>
      <c r="VHB4" s="74"/>
      <c r="VHC4" s="74"/>
      <c r="VHD4" s="74"/>
      <c r="VHE4" s="74"/>
      <c r="VHF4" s="74"/>
      <c r="VHG4" s="74"/>
      <c r="VHH4" s="74"/>
      <c r="VHI4" s="74"/>
      <c r="VHJ4" s="74"/>
      <c r="VHK4" s="74"/>
      <c r="VHL4" s="74"/>
      <c r="VHM4" s="74"/>
      <c r="VHN4" s="74"/>
      <c r="VHO4" s="74"/>
      <c r="VHP4" s="74"/>
      <c r="VHQ4" s="74"/>
      <c r="VHR4" s="74"/>
      <c r="VHS4" s="74"/>
      <c r="VHT4" s="74"/>
      <c r="VHU4" s="74"/>
      <c r="VHV4" s="74"/>
      <c r="VHW4" s="74"/>
      <c r="VHX4" s="74"/>
      <c r="VHY4" s="74"/>
      <c r="VHZ4" s="74"/>
      <c r="VIA4" s="74"/>
      <c r="VIB4" s="74"/>
      <c r="VIC4" s="74"/>
      <c r="VID4" s="74"/>
      <c r="VIE4" s="74"/>
      <c r="VIF4" s="74"/>
      <c r="VIG4" s="74"/>
      <c r="VIH4" s="74"/>
      <c r="VII4" s="74"/>
      <c r="VIJ4" s="74"/>
      <c r="VIK4" s="74"/>
      <c r="VIL4" s="74"/>
      <c r="VIM4" s="74"/>
      <c r="VIN4" s="74"/>
      <c r="VIO4" s="74"/>
      <c r="VIP4" s="74"/>
      <c r="VIQ4" s="74"/>
      <c r="VIR4" s="74"/>
      <c r="VIS4" s="74"/>
      <c r="VIT4" s="74"/>
      <c r="VIU4" s="74"/>
      <c r="VIV4" s="74"/>
      <c r="VIW4" s="74"/>
      <c r="VIX4" s="74"/>
      <c r="VIY4" s="74"/>
      <c r="VIZ4" s="74"/>
      <c r="VJA4" s="74"/>
      <c r="VJB4" s="74"/>
      <c r="VJC4" s="74"/>
      <c r="VJD4" s="74"/>
      <c r="VJE4" s="74"/>
      <c r="VJF4" s="74"/>
      <c r="VJG4" s="74"/>
      <c r="VJH4" s="74"/>
      <c r="VJI4" s="74"/>
      <c r="VJJ4" s="74"/>
      <c r="VJK4" s="74"/>
      <c r="VJL4" s="74"/>
      <c r="VJM4" s="74"/>
      <c r="VJN4" s="74"/>
      <c r="VJO4" s="74"/>
      <c r="VJP4" s="74"/>
      <c r="VJQ4" s="74"/>
      <c r="VJR4" s="74"/>
      <c r="VJS4" s="74"/>
      <c r="VJT4" s="74"/>
      <c r="VJU4" s="74"/>
      <c r="VJV4" s="74"/>
      <c r="VJW4" s="74"/>
      <c r="VJX4" s="74"/>
      <c r="VJY4" s="74"/>
      <c r="VJZ4" s="74"/>
      <c r="VKA4" s="74"/>
      <c r="VKB4" s="74"/>
      <c r="VKC4" s="74"/>
      <c r="VKD4" s="74"/>
      <c r="VKE4" s="74"/>
      <c r="VKF4" s="74"/>
      <c r="VKG4" s="74"/>
      <c r="VKH4" s="74"/>
      <c r="VKI4" s="74"/>
      <c r="VKJ4" s="74"/>
      <c r="VKK4" s="74"/>
      <c r="VKL4" s="74"/>
      <c r="VKM4" s="74"/>
      <c r="VKN4" s="74"/>
      <c r="VKO4" s="74"/>
      <c r="VKP4" s="74"/>
      <c r="VKQ4" s="74"/>
      <c r="VKR4" s="74"/>
      <c r="VKS4" s="74"/>
      <c r="VKT4" s="74"/>
      <c r="VKU4" s="74"/>
      <c r="VKV4" s="74"/>
      <c r="VKW4" s="74"/>
      <c r="VKX4" s="74"/>
      <c r="VKY4" s="74"/>
      <c r="VKZ4" s="74"/>
      <c r="VLA4" s="74"/>
      <c r="VLB4" s="74"/>
      <c r="VLC4" s="74"/>
      <c r="VLD4" s="74"/>
      <c r="VLE4" s="74"/>
      <c r="VLF4" s="74"/>
      <c r="VLG4" s="74"/>
      <c r="VLH4" s="74"/>
      <c r="VLI4" s="74"/>
      <c r="VLJ4" s="74"/>
      <c r="VLK4" s="74"/>
      <c r="VLL4" s="74"/>
      <c r="VLM4" s="74"/>
      <c r="VLN4" s="74"/>
      <c r="VLO4" s="74"/>
      <c r="VLP4" s="74"/>
      <c r="VLQ4" s="74"/>
      <c r="VLR4" s="74"/>
      <c r="VLS4" s="74"/>
      <c r="VLT4" s="74"/>
      <c r="VLU4" s="74"/>
      <c r="VLV4" s="74"/>
      <c r="VLW4" s="74"/>
      <c r="VLX4" s="74"/>
      <c r="VLY4" s="74"/>
      <c r="VLZ4" s="74"/>
      <c r="VMA4" s="74"/>
      <c r="VMB4" s="74"/>
      <c r="VMC4" s="74"/>
      <c r="VMD4" s="74"/>
      <c r="VME4" s="74"/>
      <c r="VMF4" s="74"/>
      <c r="VMG4" s="74"/>
      <c r="VMH4" s="74"/>
      <c r="VMI4" s="74"/>
      <c r="VMJ4" s="74"/>
      <c r="VMK4" s="74"/>
      <c r="VML4" s="74"/>
      <c r="VMM4" s="74"/>
      <c r="VMN4" s="74"/>
      <c r="VMO4" s="74"/>
      <c r="VMP4" s="74"/>
      <c r="VMQ4" s="74"/>
      <c r="VMR4" s="74"/>
      <c r="VMS4" s="74"/>
      <c r="VMT4" s="74"/>
      <c r="VMU4" s="74"/>
      <c r="VMV4" s="74"/>
      <c r="VMW4" s="74"/>
      <c r="VMX4" s="74"/>
      <c r="VMY4" s="74"/>
      <c r="VMZ4" s="74"/>
      <c r="VNA4" s="74"/>
      <c r="VNB4" s="74"/>
      <c r="VNC4" s="74"/>
      <c r="VND4" s="74"/>
      <c r="VNE4" s="74"/>
      <c r="VNF4" s="74"/>
      <c r="VNG4" s="74"/>
      <c r="VNH4" s="74"/>
      <c r="VNI4" s="74"/>
      <c r="VNJ4" s="74"/>
      <c r="VNK4" s="74"/>
      <c r="VNL4" s="74"/>
      <c r="VNM4" s="74"/>
      <c r="VNN4" s="74"/>
      <c r="VNO4" s="74"/>
      <c r="VNP4" s="74"/>
      <c r="VNQ4" s="74"/>
      <c r="VNR4" s="74"/>
      <c r="VNS4" s="74"/>
      <c r="VNT4" s="74"/>
      <c r="VNU4" s="74"/>
      <c r="VNV4" s="74"/>
      <c r="VNW4" s="74"/>
      <c r="VNX4" s="74"/>
      <c r="VNY4" s="74"/>
      <c r="VNZ4" s="74"/>
      <c r="VOA4" s="74"/>
      <c r="VOB4" s="74"/>
      <c r="VOC4" s="74"/>
      <c r="VOD4" s="74"/>
      <c r="VOE4" s="74"/>
      <c r="VOF4" s="74"/>
      <c r="VOG4" s="74"/>
      <c r="VOH4" s="74"/>
      <c r="VOI4" s="74"/>
      <c r="VOJ4" s="74"/>
      <c r="VOK4" s="74"/>
      <c r="VOL4" s="74"/>
      <c r="VOM4" s="74"/>
      <c r="VON4" s="74"/>
      <c r="VOO4" s="74"/>
      <c r="VOP4" s="74"/>
      <c r="VOQ4" s="74"/>
      <c r="VOR4" s="74"/>
      <c r="VOS4" s="74"/>
      <c r="VOT4" s="74"/>
      <c r="VOU4" s="74"/>
      <c r="VOV4" s="74"/>
      <c r="VOW4" s="74"/>
      <c r="VOX4" s="74"/>
      <c r="VOY4" s="74"/>
      <c r="VOZ4" s="74"/>
      <c r="VPA4" s="74"/>
      <c r="VPB4" s="74"/>
      <c r="VPC4" s="74"/>
      <c r="VPD4" s="74"/>
      <c r="VPE4" s="74"/>
      <c r="VPF4" s="74"/>
      <c r="VPG4" s="74"/>
      <c r="VPH4" s="74"/>
      <c r="VPI4" s="74"/>
      <c r="VPJ4" s="74"/>
      <c r="VPK4" s="74"/>
      <c r="VPL4" s="74"/>
      <c r="VPM4" s="74"/>
      <c r="VPN4" s="74"/>
      <c r="VPO4" s="74"/>
      <c r="VPP4" s="74"/>
      <c r="VPQ4" s="74"/>
      <c r="VPR4" s="74"/>
      <c r="VPS4" s="74"/>
      <c r="VPT4" s="74"/>
      <c r="VPU4" s="74"/>
      <c r="VPV4" s="74"/>
      <c r="VPW4" s="74"/>
      <c r="VPX4" s="74"/>
      <c r="VPY4" s="74"/>
      <c r="VPZ4" s="74"/>
      <c r="VQA4" s="74"/>
      <c r="VQB4" s="74"/>
      <c r="VQC4" s="74"/>
      <c r="VQD4" s="74"/>
      <c r="VQE4" s="74"/>
      <c r="VQF4" s="74"/>
      <c r="VQG4" s="74"/>
      <c r="VQH4" s="74"/>
      <c r="VQI4" s="74"/>
      <c r="VQJ4" s="74"/>
      <c r="VQK4" s="74"/>
      <c r="VQL4" s="74"/>
      <c r="VQM4" s="74"/>
      <c r="VQN4" s="74"/>
      <c r="VQO4" s="74"/>
      <c r="VQP4" s="74"/>
      <c r="VQQ4" s="74"/>
      <c r="VQR4" s="74"/>
      <c r="VQS4" s="74"/>
      <c r="VQT4" s="74"/>
      <c r="VQU4" s="74"/>
      <c r="VQV4" s="74"/>
      <c r="VQW4" s="74"/>
      <c r="VQX4" s="74"/>
      <c r="VQY4" s="74"/>
      <c r="VQZ4" s="74"/>
      <c r="VRA4" s="74"/>
      <c r="VRB4" s="74"/>
      <c r="VRC4" s="74"/>
      <c r="VRD4" s="74"/>
      <c r="VRE4" s="74"/>
      <c r="VRF4" s="74"/>
      <c r="VRG4" s="74"/>
      <c r="VRH4" s="74"/>
      <c r="VRI4" s="74"/>
      <c r="VRJ4" s="74"/>
      <c r="VRK4" s="74"/>
      <c r="VRL4" s="74"/>
      <c r="VRM4" s="74"/>
      <c r="VRN4" s="74"/>
      <c r="VRO4" s="74"/>
      <c r="VRP4" s="74"/>
      <c r="VRQ4" s="74"/>
      <c r="VRR4" s="74"/>
      <c r="VRS4" s="74"/>
      <c r="VRT4" s="74"/>
      <c r="VRU4" s="74"/>
      <c r="VRV4" s="74"/>
      <c r="VRW4" s="74"/>
      <c r="VRX4" s="74"/>
      <c r="VRY4" s="74"/>
      <c r="VRZ4" s="74"/>
      <c r="VSA4" s="74"/>
      <c r="VSB4" s="74"/>
      <c r="VSC4" s="74"/>
      <c r="VSD4" s="74"/>
      <c r="VSE4" s="74"/>
      <c r="VSF4" s="74"/>
      <c r="VSG4" s="74"/>
      <c r="VSH4" s="74"/>
      <c r="VSI4" s="74"/>
      <c r="VSJ4" s="74"/>
      <c r="VSK4" s="74"/>
      <c r="VSL4" s="74"/>
      <c r="VSM4" s="74"/>
      <c r="VSN4" s="74"/>
      <c r="VSO4" s="74"/>
      <c r="VSP4" s="74"/>
      <c r="VSQ4" s="74"/>
      <c r="VSR4" s="74"/>
      <c r="VSS4" s="74"/>
      <c r="VST4" s="74"/>
      <c r="VSU4" s="74"/>
      <c r="VSV4" s="74"/>
      <c r="VSW4" s="74"/>
      <c r="VSX4" s="74"/>
      <c r="VSY4" s="74"/>
      <c r="VSZ4" s="74"/>
      <c r="VTA4" s="74"/>
      <c r="VTB4" s="74"/>
      <c r="VTC4" s="74"/>
      <c r="VTD4" s="74"/>
      <c r="VTE4" s="74"/>
      <c r="VTF4" s="74"/>
      <c r="VTG4" s="74"/>
      <c r="VTH4" s="74"/>
      <c r="VTI4" s="74"/>
      <c r="VTJ4" s="74"/>
      <c r="VTK4" s="74"/>
      <c r="VTL4" s="74"/>
      <c r="VTM4" s="74"/>
      <c r="VTN4" s="74"/>
      <c r="VTO4" s="74"/>
      <c r="VTP4" s="74"/>
      <c r="VTQ4" s="74"/>
      <c r="VTR4" s="74"/>
      <c r="VTS4" s="74"/>
      <c r="VTT4" s="74"/>
      <c r="VTU4" s="74"/>
      <c r="VTV4" s="74"/>
      <c r="VTW4" s="74"/>
      <c r="VTX4" s="74"/>
      <c r="VTY4" s="74"/>
      <c r="VTZ4" s="74"/>
      <c r="VUA4" s="74"/>
      <c r="VUB4" s="74"/>
      <c r="VUC4" s="74"/>
      <c r="VUD4" s="74"/>
      <c r="VUE4" s="74"/>
      <c r="VUF4" s="74"/>
      <c r="VUG4" s="74"/>
      <c r="VUH4" s="74"/>
      <c r="VUI4" s="74"/>
      <c r="VUJ4" s="74"/>
      <c r="VUK4" s="74"/>
      <c r="VUL4" s="74"/>
      <c r="VUM4" s="74"/>
      <c r="VUN4" s="74"/>
      <c r="VUO4" s="74"/>
      <c r="VUP4" s="74"/>
      <c r="VUQ4" s="74"/>
      <c r="VUR4" s="74"/>
      <c r="VUS4" s="74"/>
      <c r="VUT4" s="74"/>
      <c r="VUU4" s="74"/>
      <c r="VUV4" s="74"/>
      <c r="VUW4" s="74"/>
      <c r="VUX4" s="74"/>
      <c r="VUY4" s="74"/>
      <c r="VUZ4" s="74"/>
      <c r="VVA4" s="74"/>
      <c r="VVB4" s="74"/>
      <c r="VVC4" s="74"/>
      <c r="VVD4" s="74"/>
      <c r="VVE4" s="74"/>
      <c r="VVF4" s="74"/>
      <c r="VVG4" s="74"/>
      <c r="VVH4" s="74"/>
      <c r="VVI4" s="74"/>
      <c r="VVJ4" s="74"/>
      <c r="VVK4" s="74"/>
      <c r="VVL4" s="74"/>
      <c r="VVM4" s="74"/>
      <c r="VVN4" s="74"/>
      <c r="VVO4" s="74"/>
      <c r="VVP4" s="74"/>
      <c r="VVQ4" s="74"/>
      <c r="VVR4" s="74"/>
      <c r="VVS4" s="74"/>
      <c r="VVT4" s="74"/>
      <c r="VVU4" s="74"/>
      <c r="VVV4" s="74"/>
      <c r="VVW4" s="74"/>
      <c r="VVX4" s="74"/>
      <c r="VVY4" s="74"/>
      <c r="VVZ4" s="74"/>
      <c r="VWA4" s="74"/>
      <c r="VWB4" s="74"/>
      <c r="VWC4" s="74"/>
      <c r="VWD4" s="74"/>
      <c r="VWE4" s="74"/>
      <c r="VWF4" s="74"/>
      <c r="VWG4" s="74"/>
      <c r="VWH4" s="74"/>
      <c r="VWI4" s="74"/>
      <c r="VWJ4" s="74"/>
      <c r="VWK4" s="74"/>
      <c r="VWL4" s="74"/>
      <c r="VWM4" s="74"/>
      <c r="VWN4" s="74"/>
      <c r="VWO4" s="74"/>
      <c r="VWP4" s="74"/>
      <c r="VWQ4" s="74"/>
      <c r="VWR4" s="74"/>
      <c r="VWS4" s="74"/>
      <c r="VWT4" s="74"/>
      <c r="VWU4" s="74"/>
      <c r="VWV4" s="74"/>
      <c r="VWW4" s="74"/>
      <c r="VWX4" s="74"/>
      <c r="VWY4" s="74"/>
      <c r="VWZ4" s="74"/>
      <c r="VXA4" s="74"/>
      <c r="VXB4" s="74"/>
      <c r="VXC4" s="74"/>
      <c r="VXD4" s="74"/>
      <c r="VXE4" s="74"/>
      <c r="VXF4" s="74"/>
      <c r="VXG4" s="74"/>
      <c r="VXH4" s="74"/>
      <c r="VXI4" s="74"/>
      <c r="VXJ4" s="74"/>
      <c r="VXK4" s="74"/>
      <c r="VXL4" s="74"/>
      <c r="VXM4" s="74"/>
      <c r="VXN4" s="74"/>
      <c r="VXO4" s="74"/>
      <c r="VXP4" s="74"/>
      <c r="VXQ4" s="74"/>
      <c r="VXR4" s="74"/>
      <c r="VXS4" s="74"/>
      <c r="VXT4" s="74"/>
      <c r="VXU4" s="74"/>
      <c r="VXV4" s="74"/>
      <c r="VXW4" s="74"/>
      <c r="VXX4" s="74"/>
      <c r="VXY4" s="74"/>
      <c r="VXZ4" s="74"/>
      <c r="VYA4" s="74"/>
      <c r="VYB4" s="74"/>
      <c r="VYC4" s="74"/>
      <c r="VYD4" s="74"/>
      <c r="VYE4" s="74"/>
      <c r="VYF4" s="74"/>
      <c r="VYG4" s="74"/>
      <c r="VYH4" s="74"/>
      <c r="VYI4" s="74"/>
      <c r="VYJ4" s="74"/>
      <c r="VYK4" s="74"/>
      <c r="VYL4" s="74"/>
      <c r="VYM4" s="74"/>
      <c r="VYN4" s="74"/>
      <c r="VYO4" s="74"/>
      <c r="VYP4" s="74"/>
      <c r="VYQ4" s="74"/>
      <c r="VYR4" s="74"/>
      <c r="VYS4" s="74"/>
      <c r="VYT4" s="74"/>
      <c r="VYU4" s="74"/>
      <c r="VYV4" s="74"/>
      <c r="VYW4" s="74"/>
      <c r="VYX4" s="74"/>
      <c r="VYY4" s="74"/>
      <c r="VYZ4" s="74"/>
      <c r="VZA4" s="74"/>
      <c r="VZB4" s="74"/>
      <c r="VZC4" s="74"/>
      <c r="VZD4" s="74"/>
      <c r="VZE4" s="74"/>
      <c r="VZF4" s="74"/>
      <c r="VZG4" s="74"/>
      <c r="VZH4" s="74"/>
      <c r="VZI4" s="74"/>
      <c r="VZJ4" s="74"/>
      <c r="VZK4" s="74"/>
      <c r="VZL4" s="74"/>
      <c r="VZM4" s="74"/>
      <c r="VZN4" s="74"/>
      <c r="VZO4" s="74"/>
      <c r="VZP4" s="74"/>
      <c r="VZQ4" s="74"/>
      <c r="VZR4" s="74"/>
      <c r="VZS4" s="74"/>
      <c r="VZT4" s="74"/>
      <c r="VZU4" s="74"/>
      <c r="VZV4" s="74"/>
      <c r="VZW4" s="74"/>
      <c r="VZX4" s="74"/>
      <c r="VZY4" s="74"/>
      <c r="VZZ4" s="74"/>
      <c r="WAA4" s="74"/>
      <c r="WAB4" s="74"/>
      <c r="WAC4" s="74"/>
      <c r="WAD4" s="74"/>
      <c r="WAE4" s="74"/>
      <c r="WAF4" s="74"/>
      <c r="WAG4" s="74"/>
      <c r="WAH4" s="74"/>
      <c r="WAI4" s="74"/>
      <c r="WAJ4" s="74"/>
      <c r="WAK4" s="74"/>
      <c r="WAL4" s="74"/>
      <c r="WAM4" s="74"/>
      <c r="WAN4" s="74"/>
      <c r="WAO4" s="74"/>
      <c r="WAP4" s="74"/>
      <c r="WAQ4" s="74"/>
      <c r="WAR4" s="74"/>
      <c r="WAS4" s="74"/>
      <c r="WAT4" s="74"/>
      <c r="WAU4" s="74"/>
      <c r="WAV4" s="74"/>
      <c r="WAW4" s="74"/>
      <c r="WAX4" s="74"/>
      <c r="WAY4" s="74"/>
      <c r="WAZ4" s="74"/>
      <c r="WBA4" s="74"/>
      <c r="WBB4" s="74"/>
      <c r="WBC4" s="74"/>
      <c r="WBD4" s="74"/>
      <c r="WBE4" s="74"/>
      <c r="WBF4" s="74"/>
      <c r="WBG4" s="74"/>
      <c r="WBH4" s="74"/>
      <c r="WBI4" s="74"/>
      <c r="WBJ4" s="74"/>
      <c r="WBK4" s="74"/>
      <c r="WBL4" s="74"/>
      <c r="WBM4" s="74"/>
      <c r="WBN4" s="74"/>
      <c r="WBO4" s="74"/>
      <c r="WBP4" s="74"/>
      <c r="WBQ4" s="74"/>
      <c r="WBR4" s="74"/>
      <c r="WBS4" s="74"/>
      <c r="WBT4" s="74"/>
      <c r="WBU4" s="74"/>
      <c r="WBV4" s="74"/>
      <c r="WBW4" s="74"/>
      <c r="WBX4" s="74"/>
      <c r="WBY4" s="74"/>
      <c r="WBZ4" s="74"/>
      <c r="WCA4" s="74"/>
      <c r="WCB4" s="74"/>
      <c r="WCC4" s="74"/>
      <c r="WCD4" s="74"/>
      <c r="WCE4" s="74"/>
      <c r="WCF4" s="74"/>
      <c r="WCG4" s="74"/>
      <c r="WCH4" s="74"/>
      <c r="WCI4" s="74"/>
      <c r="WCJ4" s="74"/>
      <c r="WCK4" s="74"/>
      <c r="WCL4" s="74"/>
      <c r="WCM4" s="74"/>
      <c r="WCN4" s="74"/>
      <c r="WCO4" s="74"/>
      <c r="WCP4" s="74"/>
      <c r="WCQ4" s="74"/>
      <c r="WCR4" s="74"/>
      <c r="WCS4" s="74"/>
      <c r="WCT4" s="74"/>
      <c r="WCU4" s="74"/>
      <c r="WCV4" s="74"/>
      <c r="WCW4" s="74"/>
      <c r="WCX4" s="74"/>
      <c r="WCY4" s="74"/>
      <c r="WCZ4" s="74"/>
      <c r="WDA4" s="74"/>
      <c r="WDB4" s="74"/>
      <c r="WDC4" s="74"/>
      <c r="WDD4" s="74"/>
      <c r="WDE4" s="74"/>
      <c r="WDF4" s="74"/>
      <c r="WDG4" s="74"/>
      <c r="WDH4" s="74"/>
      <c r="WDI4" s="74"/>
      <c r="WDJ4" s="74"/>
      <c r="WDK4" s="74"/>
      <c r="WDL4" s="74"/>
      <c r="WDM4" s="74"/>
      <c r="WDN4" s="74"/>
      <c r="WDO4" s="74"/>
      <c r="WDP4" s="74"/>
      <c r="WDQ4" s="74"/>
      <c r="WDR4" s="74"/>
      <c r="WDS4" s="74"/>
      <c r="WDT4" s="74"/>
      <c r="WDU4" s="74"/>
      <c r="WDV4" s="74"/>
      <c r="WDW4" s="74"/>
      <c r="WDX4" s="74"/>
      <c r="WDY4" s="74"/>
      <c r="WDZ4" s="74"/>
      <c r="WEA4" s="74"/>
      <c r="WEB4" s="74"/>
      <c r="WEC4" s="74"/>
      <c r="WED4" s="74"/>
      <c r="WEE4" s="74"/>
      <c r="WEF4" s="74"/>
      <c r="WEG4" s="74"/>
      <c r="WEH4" s="74"/>
      <c r="WEI4" s="74"/>
      <c r="WEJ4" s="74"/>
      <c r="WEK4" s="74"/>
      <c r="WEL4" s="74"/>
      <c r="WEM4" s="74"/>
      <c r="WEN4" s="74"/>
      <c r="WEO4" s="74"/>
      <c r="WEP4" s="74"/>
      <c r="WEQ4" s="74"/>
      <c r="WER4" s="74"/>
      <c r="WES4" s="74"/>
      <c r="WET4" s="74"/>
      <c r="WEU4" s="74"/>
      <c r="WEV4" s="74"/>
      <c r="WEW4" s="74"/>
      <c r="WEX4" s="74"/>
      <c r="WEY4" s="74"/>
      <c r="WEZ4" s="74"/>
      <c r="WFA4" s="74"/>
      <c r="WFB4" s="74"/>
      <c r="WFC4" s="74"/>
      <c r="WFD4" s="74"/>
      <c r="WFE4" s="74"/>
      <c r="WFF4" s="74"/>
      <c r="WFG4" s="74"/>
      <c r="WFH4" s="74"/>
      <c r="WFI4" s="74"/>
      <c r="WFJ4" s="74"/>
      <c r="WFK4" s="74"/>
      <c r="WFL4" s="74"/>
      <c r="WFM4" s="74"/>
      <c r="WFN4" s="74"/>
      <c r="WFO4" s="74"/>
      <c r="WFP4" s="74"/>
      <c r="WFQ4" s="74"/>
      <c r="WFR4" s="74"/>
      <c r="WFS4" s="74"/>
      <c r="WFT4" s="74"/>
      <c r="WFU4" s="74"/>
      <c r="WFV4" s="74"/>
      <c r="WFW4" s="74"/>
      <c r="WFX4" s="74"/>
      <c r="WFY4" s="74"/>
      <c r="WFZ4" s="74"/>
      <c r="WGA4" s="74"/>
      <c r="WGB4" s="74"/>
      <c r="WGC4" s="74"/>
      <c r="WGD4" s="74"/>
      <c r="WGE4" s="74"/>
      <c r="WGF4" s="74"/>
      <c r="WGG4" s="74"/>
      <c r="WGH4" s="74"/>
      <c r="WGI4" s="74"/>
      <c r="WGJ4" s="74"/>
      <c r="WGK4" s="74"/>
      <c r="WGL4" s="74"/>
      <c r="WGM4" s="74"/>
      <c r="WGN4" s="74"/>
      <c r="WGO4" s="74"/>
      <c r="WGP4" s="74"/>
      <c r="WGQ4" s="74"/>
      <c r="WGR4" s="74"/>
      <c r="WGS4" s="74"/>
      <c r="WGT4" s="74"/>
      <c r="WGU4" s="74"/>
      <c r="WGV4" s="74"/>
      <c r="WGW4" s="74"/>
      <c r="WGX4" s="74"/>
      <c r="WGY4" s="74"/>
      <c r="WGZ4" s="74"/>
      <c r="WHA4" s="74"/>
      <c r="WHB4" s="74"/>
      <c r="WHC4" s="74"/>
      <c r="WHD4" s="74"/>
      <c r="WHE4" s="74"/>
      <c r="WHF4" s="74"/>
      <c r="WHG4" s="74"/>
      <c r="WHH4" s="74"/>
      <c r="WHI4" s="74"/>
      <c r="WHJ4" s="74"/>
      <c r="WHK4" s="74"/>
      <c r="WHL4" s="74"/>
      <c r="WHM4" s="74"/>
      <c r="WHN4" s="74"/>
      <c r="WHO4" s="74"/>
      <c r="WHP4" s="74"/>
      <c r="WHQ4" s="74"/>
      <c r="WHR4" s="74"/>
      <c r="WHS4" s="74"/>
      <c r="WHT4" s="74"/>
      <c r="WHU4" s="74"/>
      <c r="WHV4" s="74"/>
      <c r="WHW4" s="74"/>
      <c r="WHX4" s="74"/>
      <c r="WHY4" s="74"/>
      <c r="WHZ4" s="74"/>
      <c r="WIA4" s="74"/>
      <c r="WIB4" s="74"/>
      <c r="WIC4" s="74"/>
      <c r="WID4" s="74"/>
      <c r="WIE4" s="74"/>
      <c r="WIF4" s="74"/>
      <c r="WIG4" s="74"/>
      <c r="WIH4" s="74"/>
      <c r="WII4" s="74"/>
      <c r="WIJ4" s="74"/>
      <c r="WIK4" s="74"/>
      <c r="WIL4" s="74"/>
      <c r="WIM4" s="74"/>
      <c r="WIN4" s="74"/>
      <c r="WIO4" s="74"/>
      <c r="WIP4" s="74"/>
      <c r="WIQ4" s="74"/>
      <c r="WIR4" s="74"/>
      <c r="WIS4" s="74"/>
      <c r="WIT4" s="74"/>
      <c r="WIU4" s="74"/>
      <c r="WIV4" s="74"/>
      <c r="WIW4" s="74"/>
      <c r="WIX4" s="74"/>
      <c r="WIY4" s="74"/>
      <c r="WIZ4" s="74"/>
      <c r="WJA4" s="74"/>
      <c r="WJB4" s="74"/>
      <c r="WJC4" s="74"/>
      <c r="WJD4" s="74"/>
      <c r="WJE4" s="74"/>
      <c r="WJF4" s="74"/>
      <c r="WJG4" s="74"/>
      <c r="WJH4" s="74"/>
      <c r="WJI4" s="74"/>
      <c r="WJJ4" s="74"/>
      <c r="WJK4" s="74"/>
      <c r="WJL4" s="74"/>
      <c r="WJM4" s="74"/>
      <c r="WJN4" s="74"/>
      <c r="WJO4" s="74"/>
      <c r="WJP4" s="74"/>
      <c r="WJQ4" s="74"/>
      <c r="WJR4" s="74"/>
      <c r="WJS4" s="74"/>
      <c r="WJT4" s="74"/>
      <c r="WJU4" s="74"/>
      <c r="WJV4" s="74"/>
      <c r="WJW4" s="74"/>
      <c r="WJX4" s="74"/>
      <c r="WJY4" s="74"/>
      <c r="WJZ4" s="74"/>
      <c r="WKA4" s="74"/>
      <c r="WKB4" s="74"/>
      <c r="WKC4" s="74"/>
      <c r="WKD4" s="74"/>
      <c r="WKE4" s="74"/>
      <c r="WKF4" s="74"/>
      <c r="WKG4" s="74"/>
      <c r="WKH4" s="74"/>
      <c r="WKI4" s="74"/>
      <c r="WKJ4" s="74"/>
      <c r="WKK4" s="74"/>
      <c r="WKL4" s="74"/>
      <c r="WKM4" s="74"/>
      <c r="WKN4" s="74"/>
      <c r="WKO4" s="74"/>
      <c r="WKP4" s="74"/>
      <c r="WKQ4" s="74"/>
      <c r="WKR4" s="74"/>
      <c r="WKS4" s="74"/>
      <c r="WKT4" s="74"/>
      <c r="WKU4" s="74"/>
      <c r="WKV4" s="74"/>
      <c r="WKW4" s="74"/>
      <c r="WKX4" s="74"/>
      <c r="WKY4" s="74"/>
      <c r="WKZ4" s="74"/>
      <c r="WLA4" s="74"/>
      <c r="WLB4" s="74"/>
      <c r="WLC4" s="74"/>
      <c r="WLD4" s="74"/>
      <c r="WLE4" s="74"/>
      <c r="WLF4" s="74"/>
      <c r="WLG4" s="74"/>
      <c r="WLH4" s="74"/>
      <c r="WLI4" s="74"/>
      <c r="WLJ4" s="74"/>
      <c r="WLK4" s="74"/>
      <c r="WLL4" s="74"/>
      <c r="WLM4" s="74"/>
      <c r="WLN4" s="74"/>
      <c r="WLO4" s="74"/>
      <c r="WLP4" s="74"/>
      <c r="WLQ4" s="74"/>
      <c r="WLR4" s="74"/>
      <c r="WLS4" s="74"/>
      <c r="WLT4" s="74"/>
      <c r="WLU4" s="74"/>
      <c r="WLV4" s="74"/>
      <c r="WLW4" s="74"/>
      <c r="WLX4" s="74"/>
      <c r="WLY4" s="74"/>
      <c r="WLZ4" s="74"/>
      <c r="WMA4" s="74"/>
      <c r="WMB4" s="74"/>
      <c r="WMC4" s="74"/>
      <c r="WMD4" s="74"/>
      <c r="WME4" s="74"/>
      <c r="WMF4" s="74"/>
      <c r="WMG4" s="74"/>
      <c r="WMH4" s="74"/>
      <c r="WMI4" s="74"/>
      <c r="WMJ4" s="74"/>
      <c r="WMK4" s="74"/>
      <c r="WML4" s="74"/>
      <c r="WMM4" s="74"/>
      <c r="WMN4" s="74"/>
      <c r="WMO4" s="74"/>
      <c r="WMP4" s="74"/>
      <c r="WMQ4" s="74"/>
      <c r="WMR4" s="74"/>
      <c r="WMS4" s="74"/>
      <c r="WMT4" s="74"/>
      <c r="WMU4" s="74"/>
      <c r="WMV4" s="74"/>
      <c r="WMW4" s="74"/>
      <c r="WMX4" s="74"/>
      <c r="WMY4" s="74"/>
      <c r="WMZ4" s="74"/>
      <c r="WNA4" s="74"/>
      <c r="WNB4" s="74"/>
      <c r="WNC4" s="74"/>
      <c r="WND4" s="74"/>
      <c r="WNE4" s="74"/>
      <c r="WNF4" s="74"/>
      <c r="WNG4" s="74"/>
      <c r="WNH4" s="74"/>
      <c r="WNI4" s="74"/>
      <c r="WNJ4" s="74"/>
      <c r="WNK4" s="74"/>
      <c r="WNL4" s="74"/>
      <c r="WNM4" s="74"/>
      <c r="WNN4" s="74"/>
      <c r="WNO4" s="74"/>
      <c r="WNP4" s="74"/>
      <c r="WNQ4" s="74"/>
      <c r="WNR4" s="74"/>
      <c r="WNS4" s="74"/>
      <c r="WNT4" s="74"/>
      <c r="WNU4" s="74"/>
      <c r="WNV4" s="74"/>
      <c r="WNW4" s="74"/>
      <c r="WNX4" s="74"/>
      <c r="WNY4" s="74"/>
      <c r="WNZ4" s="74"/>
      <c r="WOA4" s="74"/>
      <c r="WOB4" s="74"/>
      <c r="WOC4" s="74"/>
      <c r="WOD4" s="74"/>
      <c r="WOE4" s="74"/>
      <c r="WOF4" s="74"/>
      <c r="WOG4" s="74"/>
      <c r="WOH4" s="74"/>
      <c r="WOI4" s="74"/>
      <c r="WOJ4" s="74"/>
      <c r="WOK4" s="74"/>
      <c r="WOL4" s="74"/>
      <c r="WOM4" s="74"/>
      <c r="WON4" s="74"/>
      <c r="WOO4" s="74"/>
      <c r="WOP4" s="74"/>
      <c r="WOQ4" s="74"/>
      <c r="WOR4" s="74"/>
      <c r="WOS4" s="74"/>
      <c r="WOT4" s="74"/>
      <c r="WOU4" s="74"/>
      <c r="WOV4" s="74"/>
      <c r="WOW4" s="74"/>
      <c r="WOX4" s="74"/>
      <c r="WOY4" s="74"/>
      <c r="WOZ4" s="74"/>
      <c r="WPA4" s="74"/>
      <c r="WPB4" s="74"/>
      <c r="WPC4" s="74"/>
      <c r="WPD4" s="74"/>
      <c r="WPE4" s="74"/>
      <c r="WPF4" s="74"/>
      <c r="WPG4" s="74"/>
      <c r="WPH4" s="74"/>
      <c r="WPI4" s="74"/>
      <c r="WPJ4" s="74"/>
      <c r="WPK4" s="74"/>
      <c r="WPL4" s="74"/>
      <c r="WPM4" s="74"/>
      <c r="WPN4" s="74"/>
      <c r="WPO4" s="74"/>
      <c r="WPP4" s="74"/>
      <c r="WPQ4" s="74"/>
      <c r="WPR4" s="74"/>
      <c r="WPS4" s="74"/>
      <c r="WPT4" s="74"/>
      <c r="WPU4" s="74"/>
      <c r="WPV4" s="74"/>
      <c r="WPW4" s="74"/>
      <c r="WPX4" s="74"/>
      <c r="WPY4" s="74"/>
      <c r="WPZ4" s="74"/>
      <c r="WQA4" s="74"/>
      <c r="WQB4" s="74"/>
      <c r="WQC4" s="74"/>
      <c r="WQD4" s="74"/>
      <c r="WQE4" s="74"/>
      <c r="WQF4" s="74"/>
      <c r="WQG4" s="74"/>
      <c r="WQH4" s="74"/>
      <c r="WQI4" s="74"/>
      <c r="WQJ4" s="74"/>
      <c r="WQK4" s="74"/>
      <c r="WQL4" s="74"/>
      <c r="WQM4" s="74"/>
      <c r="WQN4" s="74"/>
      <c r="WQO4" s="74"/>
      <c r="WQP4" s="74"/>
      <c r="WQQ4" s="74"/>
      <c r="WQR4" s="74"/>
      <c r="WQS4" s="74"/>
      <c r="WQT4" s="74"/>
      <c r="WQU4" s="74"/>
      <c r="WQV4" s="74"/>
      <c r="WQW4" s="74"/>
      <c r="WQX4" s="74"/>
      <c r="WQY4" s="74"/>
      <c r="WQZ4" s="74"/>
      <c r="WRA4" s="74"/>
      <c r="WRB4" s="74"/>
      <c r="WRC4" s="74"/>
      <c r="WRD4" s="74"/>
      <c r="WRE4" s="74"/>
      <c r="WRF4" s="74"/>
      <c r="WRG4" s="74"/>
      <c r="WRH4" s="74"/>
      <c r="WRI4" s="74"/>
      <c r="WRJ4" s="74"/>
      <c r="WRK4" s="74"/>
      <c r="WRL4" s="74"/>
      <c r="WRM4" s="74"/>
      <c r="WRN4" s="74"/>
      <c r="WRO4" s="74"/>
      <c r="WRP4" s="74"/>
      <c r="WRQ4" s="74"/>
      <c r="WRR4" s="74"/>
      <c r="WRS4" s="74"/>
      <c r="WRT4" s="74"/>
      <c r="WRU4" s="74"/>
      <c r="WRV4" s="74"/>
      <c r="WRW4" s="74"/>
      <c r="WRX4" s="74"/>
      <c r="WRY4" s="74"/>
      <c r="WRZ4" s="74"/>
      <c r="WSA4" s="74"/>
      <c r="WSB4" s="74"/>
      <c r="WSC4" s="74"/>
      <c r="WSD4" s="74"/>
      <c r="WSE4" s="74"/>
      <c r="WSF4" s="74"/>
      <c r="WSG4" s="74"/>
      <c r="WSH4" s="74"/>
      <c r="WSI4" s="74"/>
      <c r="WSJ4" s="74"/>
      <c r="WSK4" s="74"/>
      <c r="WSL4" s="74"/>
      <c r="WSM4" s="74"/>
      <c r="WSN4" s="74"/>
      <c r="WSO4" s="74"/>
      <c r="WSP4" s="74"/>
      <c r="WSQ4" s="74"/>
      <c r="WSR4" s="74"/>
      <c r="WSS4" s="74"/>
      <c r="WST4" s="74"/>
      <c r="WSU4" s="74"/>
      <c r="WSV4" s="74"/>
      <c r="WSW4" s="74"/>
      <c r="WSX4" s="74"/>
      <c r="WSY4" s="74"/>
      <c r="WSZ4" s="74"/>
      <c r="WTA4" s="74"/>
      <c r="WTB4" s="74"/>
      <c r="WTC4" s="74"/>
      <c r="WTD4" s="74"/>
      <c r="WTE4" s="74"/>
      <c r="WTF4" s="74"/>
      <c r="WTG4" s="74"/>
      <c r="WTH4" s="74"/>
      <c r="WTI4" s="74"/>
      <c r="WTJ4" s="74"/>
      <c r="WTK4" s="74"/>
      <c r="WTL4" s="74"/>
      <c r="WTM4" s="74"/>
      <c r="WTN4" s="74"/>
      <c r="WTO4" s="74"/>
      <c r="WTP4" s="74"/>
      <c r="WTQ4" s="74"/>
      <c r="WTR4" s="74"/>
      <c r="WTS4" s="74"/>
      <c r="WTT4" s="74"/>
      <c r="WTU4" s="74"/>
      <c r="WTV4" s="74"/>
      <c r="WTW4" s="74"/>
      <c r="WTX4" s="74"/>
      <c r="WTY4" s="74"/>
      <c r="WTZ4" s="74"/>
      <c r="WUA4" s="74"/>
      <c r="WUB4" s="74"/>
      <c r="WUC4" s="74"/>
      <c r="WUD4" s="74"/>
      <c r="WUE4" s="74"/>
      <c r="WUF4" s="74"/>
      <c r="WUG4" s="74"/>
      <c r="WUH4" s="74"/>
      <c r="WUI4" s="74"/>
      <c r="WUJ4" s="74"/>
      <c r="WUK4" s="74"/>
      <c r="WUL4" s="74"/>
      <c r="WUM4" s="74"/>
      <c r="WUN4" s="74"/>
      <c r="WUO4" s="74"/>
      <c r="WUP4" s="74"/>
      <c r="WUQ4" s="74"/>
      <c r="WUR4" s="74"/>
      <c r="WUS4" s="74"/>
      <c r="WUT4" s="74"/>
      <c r="WUU4" s="74"/>
      <c r="WUV4" s="74"/>
      <c r="WUW4" s="74"/>
      <c r="WUX4" s="74"/>
      <c r="WUY4" s="74"/>
      <c r="WUZ4" s="74"/>
      <c r="WVA4" s="74"/>
      <c r="WVB4" s="74"/>
      <c r="WVC4" s="74"/>
      <c r="WVD4" s="74"/>
      <c r="WVE4" s="74"/>
      <c r="WVF4" s="74"/>
      <c r="WVG4" s="74"/>
      <c r="WVH4" s="74"/>
      <c r="WVI4" s="74"/>
    </row>
    <row r="5" spans="1:16129" x14ac:dyDescent="0.2">
      <c r="A5" s="83" t="s">
        <v>64</v>
      </c>
      <c r="B5" s="83" t="s">
        <v>307</v>
      </c>
      <c r="C5" s="83" t="s">
        <v>60</v>
      </c>
      <c r="D5" s="83">
        <v>1.4944999694824219</v>
      </c>
      <c r="E5" s="83">
        <v>3719</v>
      </c>
      <c r="F5" s="83">
        <v>1179</v>
      </c>
      <c r="G5" s="83">
        <v>1170</v>
      </c>
      <c r="H5" s="83">
        <v>2488.4577289673489</v>
      </c>
      <c r="I5" s="83">
        <v>788.89262233194529</v>
      </c>
      <c r="J5" s="83">
        <v>1530</v>
      </c>
      <c r="K5" s="83">
        <v>1165</v>
      </c>
      <c r="L5" s="83">
        <v>215</v>
      </c>
      <c r="M5" s="83">
        <v>115</v>
      </c>
      <c r="N5" s="226">
        <v>7.5163398692810454E-2</v>
      </c>
      <c r="O5" s="83">
        <v>15</v>
      </c>
      <c r="P5" s="83">
        <v>20</v>
      </c>
      <c r="Q5" s="83">
        <v>35</v>
      </c>
      <c r="R5" s="226">
        <v>2.2875816993464051E-2</v>
      </c>
      <c r="S5" s="83">
        <v>0</v>
      </c>
      <c r="T5" s="83">
        <v>0</v>
      </c>
      <c r="U5" s="83">
        <v>0</v>
      </c>
      <c r="V5" s="83" t="s">
        <v>6</v>
      </c>
    </row>
    <row r="6" spans="1:16129" x14ac:dyDescent="0.2">
      <c r="A6" s="83" t="s">
        <v>65</v>
      </c>
      <c r="B6" s="83" t="s">
        <v>307</v>
      </c>
      <c r="C6" s="83" t="s">
        <v>60</v>
      </c>
      <c r="D6" s="83">
        <v>1.4561999511718751</v>
      </c>
      <c r="E6" s="83">
        <v>5534</v>
      </c>
      <c r="F6" s="83">
        <v>1613</v>
      </c>
      <c r="G6" s="83">
        <v>1597</v>
      </c>
      <c r="H6" s="83">
        <v>3800.3022837258854</v>
      </c>
      <c r="I6" s="83">
        <v>1107.6775539663631</v>
      </c>
      <c r="J6" s="83">
        <v>2965</v>
      </c>
      <c r="K6" s="83">
        <v>2305</v>
      </c>
      <c r="L6" s="83">
        <v>380</v>
      </c>
      <c r="M6" s="83">
        <v>200</v>
      </c>
      <c r="N6" s="226">
        <v>6.7453625632377737E-2</v>
      </c>
      <c r="O6" s="83">
        <v>60</v>
      </c>
      <c r="P6" s="83">
        <v>0</v>
      </c>
      <c r="Q6" s="83">
        <v>60</v>
      </c>
      <c r="R6" s="226">
        <v>2.0236087689713321E-2</v>
      </c>
      <c r="S6" s="83">
        <v>0</v>
      </c>
      <c r="T6" s="83">
        <v>0</v>
      </c>
      <c r="U6" s="83">
        <v>10</v>
      </c>
      <c r="V6" s="83" t="s">
        <v>6</v>
      </c>
    </row>
    <row r="7" spans="1:16129" x14ac:dyDescent="0.2">
      <c r="A7" s="83" t="s">
        <v>66</v>
      </c>
      <c r="B7" s="83" t="s">
        <v>307</v>
      </c>
      <c r="C7" s="83" t="s">
        <v>60</v>
      </c>
      <c r="D7" s="83">
        <v>0.74029998779296879</v>
      </c>
      <c r="E7" s="83">
        <v>3852</v>
      </c>
      <c r="F7" s="83">
        <v>1263</v>
      </c>
      <c r="G7" s="83">
        <v>1246</v>
      </c>
      <c r="H7" s="83">
        <v>5203.2960468955789</v>
      </c>
      <c r="I7" s="83">
        <v>1706.0651368715255</v>
      </c>
      <c r="J7" s="83">
        <v>1980</v>
      </c>
      <c r="K7" s="83">
        <v>1435</v>
      </c>
      <c r="L7" s="83">
        <v>195</v>
      </c>
      <c r="M7" s="83">
        <v>250</v>
      </c>
      <c r="N7" s="226">
        <v>0.12626262626262627</v>
      </c>
      <c r="O7" s="83">
        <v>65</v>
      </c>
      <c r="P7" s="83">
        <v>20</v>
      </c>
      <c r="Q7" s="83">
        <v>85</v>
      </c>
      <c r="R7" s="226">
        <v>4.2929292929292928E-2</v>
      </c>
      <c r="S7" s="83">
        <v>0</v>
      </c>
      <c r="T7" s="83">
        <v>10</v>
      </c>
      <c r="U7" s="83">
        <v>10</v>
      </c>
      <c r="V7" s="83" t="s">
        <v>6</v>
      </c>
    </row>
    <row r="8" spans="1:16129" x14ac:dyDescent="0.2">
      <c r="A8" s="83" t="s">
        <v>67</v>
      </c>
      <c r="B8" s="83" t="s">
        <v>307</v>
      </c>
      <c r="C8" s="83" t="s">
        <v>60</v>
      </c>
      <c r="D8" s="83">
        <v>1.6364999389648438</v>
      </c>
      <c r="E8" s="83">
        <v>5891</v>
      </c>
      <c r="F8" s="83">
        <v>1797</v>
      </c>
      <c r="G8" s="83">
        <v>1770</v>
      </c>
      <c r="H8" s="83">
        <v>3599.7557101812722</v>
      </c>
      <c r="I8" s="83">
        <v>1098.0752013572817</v>
      </c>
      <c r="J8" s="83">
        <v>2890</v>
      </c>
      <c r="K8" s="83">
        <v>2380</v>
      </c>
      <c r="L8" s="83">
        <v>265</v>
      </c>
      <c r="M8" s="83">
        <v>165</v>
      </c>
      <c r="N8" s="226">
        <v>5.7093425605536333E-2</v>
      </c>
      <c r="O8" s="83">
        <v>35</v>
      </c>
      <c r="P8" s="83">
        <v>20</v>
      </c>
      <c r="Q8" s="83">
        <v>55</v>
      </c>
      <c r="R8" s="226">
        <v>1.9031141868512111E-2</v>
      </c>
      <c r="S8" s="83">
        <v>0</v>
      </c>
      <c r="T8" s="83">
        <v>10</v>
      </c>
      <c r="U8" s="83">
        <v>15</v>
      </c>
      <c r="V8" s="83" t="s">
        <v>6</v>
      </c>
    </row>
    <row r="9" spans="1:16129" x14ac:dyDescent="0.2">
      <c r="A9" s="83" t="s">
        <v>68</v>
      </c>
      <c r="B9" s="83" t="s">
        <v>307</v>
      </c>
      <c r="C9" s="83" t="s">
        <v>60</v>
      </c>
      <c r="D9" s="83">
        <v>1.958699951171875</v>
      </c>
      <c r="E9" s="83">
        <v>4007</v>
      </c>
      <c r="F9" s="83">
        <v>1273</v>
      </c>
      <c r="G9" s="83">
        <v>1243</v>
      </c>
      <c r="H9" s="83">
        <v>2045.7446775360579</v>
      </c>
      <c r="I9" s="83">
        <v>649.92088208220662</v>
      </c>
      <c r="J9" s="83">
        <v>1970</v>
      </c>
      <c r="K9" s="83">
        <v>1625</v>
      </c>
      <c r="L9" s="83">
        <v>160</v>
      </c>
      <c r="M9" s="83">
        <v>155</v>
      </c>
      <c r="N9" s="226">
        <v>7.8680203045685279E-2</v>
      </c>
      <c r="O9" s="83">
        <v>10</v>
      </c>
      <c r="P9" s="83">
        <v>10</v>
      </c>
      <c r="Q9" s="83">
        <v>20</v>
      </c>
      <c r="R9" s="226">
        <v>1.015228426395939E-2</v>
      </c>
      <c r="S9" s="83">
        <v>0</v>
      </c>
      <c r="T9" s="83">
        <v>0</v>
      </c>
      <c r="U9" s="83">
        <v>0</v>
      </c>
      <c r="V9" s="83" t="s">
        <v>6</v>
      </c>
    </row>
    <row r="10" spans="1:16129" x14ac:dyDescent="0.2">
      <c r="A10" s="83" t="s">
        <v>69</v>
      </c>
      <c r="B10" s="83" t="s">
        <v>307</v>
      </c>
      <c r="C10" s="83" t="s">
        <v>60</v>
      </c>
      <c r="D10" s="83">
        <v>1.4369000244140624</v>
      </c>
      <c r="E10" s="83">
        <v>4160</v>
      </c>
      <c r="F10" s="83">
        <v>1298</v>
      </c>
      <c r="G10" s="83">
        <v>1276</v>
      </c>
      <c r="H10" s="83">
        <v>2895.1213928027878</v>
      </c>
      <c r="I10" s="83">
        <v>903.33354996586979</v>
      </c>
      <c r="J10" s="83">
        <v>2150</v>
      </c>
      <c r="K10" s="83">
        <v>1705</v>
      </c>
      <c r="L10" s="83">
        <v>220</v>
      </c>
      <c r="M10" s="83">
        <v>175</v>
      </c>
      <c r="N10" s="226">
        <v>8.1395348837209308E-2</v>
      </c>
      <c r="O10" s="83">
        <v>30</v>
      </c>
      <c r="P10" s="83">
        <v>0</v>
      </c>
      <c r="Q10" s="83">
        <v>30</v>
      </c>
      <c r="R10" s="226">
        <v>1.3953488372093023E-2</v>
      </c>
      <c r="S10" s="83">
        <v>0</v>
      </c>
      <c r="T10" s="83">
        <v>0</v>
      </c>
      <c r="U10" s="83">
        <v>10</v>
      </c>
      <c r="V10" s="83" t="s">
        <v>6</v>
      </c>
    </row>
    <row r="11" spans="1:16129" x14ac:dyDescent="0.2">
      <c r="A11" s="83" t="s">
        <v>70</v>
      </c>
      <c r="B11" s="83" t="s">
        <v>307</v>
      </c>
      <c r="C11" s="83" t="s">
        <v>60</v>
      </c>
      <c r="D11" s="83">
        <v>4.5827999877929688</v>
      </c>
      <c r="E11" s="83">
        <v>8029</v>
      </c>
      <c r="F11" s="83">
        <v>2844</v>
      </c>
      <c r="G11" s="83">
        <v>2780</v>
      </c>
      <c r="H11" s="83">
        <v>1751.9856902737506</v>
      </c>
      <c r="I11" s="83">
        <v>620.58130565930333</v>
      </c>
      <c r="J11" s="83">
        <v>3750</v>
      </c>
      <c r="K11" s="83">
        <v>2970</v>
      </c>
      <c r="L11" s="83">
        <v>380</v>
      </c>
      <c r="M11" s="83">
        <v>280</v>
      </c>
      <c r="N11" s="226">
        <v>7.4666666666666673E-2</v>
      </c>
      <c r="O11" s="83">
        <v>65</v>
      </c>
      <c r="P11" s="83">
        <v>30</v>
      </c>
      <c r="Q11" s="83">
        <v>95</v>
      </c>
      <c r="R11" s="226">
        <v>2.5333333333333333E-2</v>
      </c>
      <c r="S11" s="83">
        <v>10</v>
      </c>
      <c r="T11" s="83">
        <v>0</v>
      </c>
      <c r="U11" s="83">
        <v>25</v>
      </c>
      <c r="V11" s="83" t="s">
        <v>6</v>
      </c>
    </row>
    <row r="12" spans="1:16129" x14ac:dyDescent="0.2">
      <c r="A12" s="83" t="s">
        <v>71</v>
      </c>
      <c r="B12" s="83" t="s">
        <v>307</v>
      </c>
      <c r="C12" s="83" t="s">
        <v>60</v>
      </c>
      <c r="D12" s="83">
        <v>0.76879997253417964</v>
      </c>
      <c r="E12" s="83">
        <v>3220</v>
      </c>
      <c r="F12" s="83">
        <v>1080</v>
      </c>
      <c r="G12" s="83">
        <v>1071</v>
      </c>
      <c r="H12" s="83">
        <v>4188.3456230961865</v>
      </c>
      <c r="I12" s="83">
        <v>1404.7867307279137</v>
      </c>
      <c r="J12" s="83">
        <v>1525</v>
      </c>
      <c r="K12" s="83">
        <v>1215</v>
      </c>
      <c r="L12" s="83">
        <v>125</v>
      </c>
      <c r="M12" s="83">
        <v>110</v>
      </c>
      <c r="N12" s="226">
        <v>7.2131147540983612E-2</v>
      </c>
      <c r="O12" s="83">
        <v>30</v>
      </c>
      <c r="P12" s="83">
        <v>30</v>
      </c>
      <c r="Q12" s="83">
        <v>60</v>
      </c>
      <c r="R12" s="226">
        <v>3.9344262295081971E-2</v>
      </c>
      <c r="S12" s="83">
        <v>0</v>
      </c>
      <c r="T12" s="83">
        <v>0</v>
      </c>
      <c r="U12" s="83">
        <v>20</v>
      </c>
      <c r="V12" s="83" t="s">
        <v>6</v>
      </c>
    </row>
    <row r="13" spans="1:16129" x14ac:dyDescent="0.2">
      <c r="A13" s="83" t="s">
        <v>72</v>
      </c>
      <c r="B13" s="83" t="s">
        <v>307</v>
      </c>
      <c r="C13" s="83" t="s">
        <v>60</v>
      </c>
      <c r="D13" s="83">
        <v>0.96269996643066402</v>
      </c>
      <c r="E13" s="83">
        <v>4902</v>
      </c>
      <c r="F13" s="83">
        <v>1507</v>
      </c>
      <c r="G13" s="83">
        <v>1477</v>
      </c>
      <c r="H13" s="83">
        <v>5091.9291273841072</v>
      </c>
      <c r="I13" s="83">
        <v>1565.3890646609239</v>
      </c>
      <c r="J13" s="83">
        <v>2630</v>
      </c>
      <c r="K13" s="83">
        <v>2110</v>
      </c>
      <c r="L13" s="83">
        <v>205</v>
      </c>
      <c r="M13" s="83">
        <v>245</v>
      </c>
      <c r="N13" s="226">
        <v>9.3155893536121678E-2</v>
      </c>
      <c r="O13" s="83">
        <v>60</v>
      </c>
      <c r="P13" s="83">
        <v>10</v>
      </c>
      <c r="Q13" s="83">
        <v>70</v>
      </c>
      <c r="R13" s="226">
        <v>2.6615969581749048E-2</v>
      </c>
      <c r="S13" s="83">
        <v>0</v>
      </c>
      <c r="T13" s="83">
        <v>10</v>
      </c>
      <c r="U13" s="83">
        <v>0</v>
      </c>
      <c r="V13" s="83" t="s">
        <v>6</v>
      </c>
    </row>
    <row r="14" spans="1:16129" x14ac:dyDescent="0.2">
      <c r="A14" s="83" t="s">
        <v>73</v>
      </c>
      <c r="B14" s="83" t="s">
        <v>307</v>
      </c>
      <c r="C14" s="83" t="s">
        <v>60</v>
      </c>
      <c r="D14" s="83">
        <v>1.2487000274658202</v>
      </c>
      <c r="E14" s="83">
        <v>5343</v>
      </c>
      <c r="F14" s="83">
        <v>1995</v>
      </c>
      <c r="G14" s="83">
        <v>1962</v>
      </c>
      <c r="H14" s="83">
        <v>4278.8499098885859</v>
      </c>
      <c r="I14" s="83">
        <v>1597.6615328893374</v>
      </c>
      <c r="J14" s="83">
        <v>2390</v>
      </c>
      <c r="K14" s="83">
        <v>1775</v>
      </c>
      <c r="L14" s="83">
        <v>250</v>
      </c>
      <c r="M14" s="83">
        <v>210</v>
      </c>
      <c r="N14" s="226">
        <v>8.7866108786610872E-2</v>
      </c>
      <c r="O14" s="83">
        <v>120</v>
      </c>
      <c r="P14" s="83">
        <v>20</v>
      </c>
      <c r="Q14" s="83">
        <v>140</v>
      </c>
      <c r="R14" s="226">
        <v>5.8577405857740586E-2</v>
      </c>
      <c r="S14" s="83">
        <v>0</v>
      </c>
      <c r="T14" s="83">
        <v>0</v>
      </c>
      <c r="U14" s="83">
        <v>10</v>
      </c>
      <c r="V14" s="83" t="s">
        <v>6</v>
      </c>
    </row>
    <row r="15" spans="1:16129" x14ac:dyDescent="0.2">
      <c r="A15" s="83" t="s">
        <v>74</v>
      </c>
      <c r="B15" s="83" t="s">
        <v>307</v>
      </c>
      <c r="C15" s="83" t="s">
        <v>60</v>
      </c>
      <c r="D15" s="83">
        <v>0.88230003356933595</v>
      </c>
      <c r="E15" s="83">
        <v>3660</v>
      </c>
      <c r="F15" s="83">
        <v>1314</v>
      </c>
      <c r="G15" s="83">
        <v>1304</v>
      </c>
      <c r="H15" s="83">
        <v>4148.2487371030766</v>
      </c>
      <c r="I15" s="83">
        <v>1489.2893006976619</v>
      </c>
      <c r="J15" s="83">
        <v>1790</v>
      </c>
      <c r="K15" s="83">
        <v>1370</v>
      </c>
      <c r="L15" s="83">
        <v>150</v>
      </c>
      <c r="M15" s="83">
        <v>180</v>
      </c>
      <c r="N15" s="226">
        <v>0.1005586592178771</v>
      </c>
      <c r="O15" s="83">
        <v>75</v>
      </c>
      <c r="P15" s="83">
        <v>0</v>
      </c>
      <c r="Q15" s="83">
        <v>75</v>
      </c>
      <c r="R15" s="226">
        <v>4.189944134078212E-2</v>
      </c>
      <c r="S15" s="83">
        <v>0</v>
      </c>
      <c r="T15" s="83">
        <v>0</v>
      </c>
      <c r="U15" s="83">
        <v>10</v>
      </c>
      <c r="V15" s="83" t="s">
        <v>6</v>
      </c>
    </row>
    <row r="16" spans="1:16129" x14ac:dyDescent="0.2">
      <c r="A16" s="83" t="s">
        <v>75</v>
      </c>
      <c r="B16" s="83" t="s">
        <v>307</v>
      </c>
      <c r="C16" s="83" t="s">
        <v>60</v>
      </c>
      <c r="D16" s="83">
        <v>0.74050003051757818</v>
      </c>
      <c r="E16" s="83">
        <v>3129</v>
      </c>
      <c r="F16" s="83">
        <v>1053</v>
      </c>
      <c r="G16" s="83">
        <v>1034</v>
      </c>
      <c r="H16" s="83">
        <v>4225.5231209281128</v>
      </c>
      <c r="I16" s="83">
        <v>1422.0120953458943</v>
      </c>
      <c r="J16" s="83">
        <v>1290</v>
      </c>
      <c r="K16" s="83">
        <v>955</v>
      </c>
      <c r="L16" s="83">
        <v>125</v>
      </c>
      <c r="M16" s="83">
        <v>140</v>
      </c>
      <c r="N16" s="226">
        <v>0.10852713178294573</v>
      </c>
      <c r="O16" s="83">
        <v>50</v>
      </c>
      <c r="P16" s="83">
        <v>0</v>
      </c>
      <c r="Q16" s="83">
        <v>50</v>
      </c>
      <c r="R16" s="226">
        <v>3.875968992248062E-2</v>
      </c>
      <c r="S16" s="83">
        <v>0</v>
      </c>
      <c r="T16" s="83">
        <v>0</v>
      </c>
      <c r="U16" s="83">
        <v>20</v>
      </c>
      <c r="V16" s="83" t="s">
        <v>6</v>
      </c>
    </row>
    <row r="17" spans="1:22" x14ac:dyDescent="0.2">
      <c r="A17" s="83" t="s">
        <v>76</v>
      </c>
      <c r="B17" s="83" t="s">
        <v>307</v>
      </c>
      <c r="C17" s="83" t="s">
        <v>60</v>
      </c>
      <c r="D17" s="83">
        <v>1.7855999755859375</v>
      </c>
      <c r="E17" s="83">
        <v>5932</v>
      </c>
      <c r="F17" s="83">
        <v>2291</v>
      </c>
      <c r="G17" s="83">
        <v>2223</v>
      </c>
      <c r="H17" s="83">
        <v>3322.1326619101446</v>
      </c>
      <c r="I17" s="83">
        <v>1283.0421322380548</v>
      </c>
      <c r="J17" s="83">
        <v>2450</v>
      </c>
      <c r="K17" s="83">
        <v>1755</v>
      </c>
      <c r="L17" s="83">
        <v>255</v>
      </c>
      <c r="M17" s="83">
        <v>275</v>
      </c>
      <c r="N17" s="226">
        <v>0.11224489795918367</v>
      </c>
      <c r="O17" s="83">
        <v>115</v>
      </c>
      <c r="P17" s="83">
        <v>10</v>
      </c>
      <c r="Q17" s="83">
        <v>125</v>
      </c>
      <c r="R17" s="226">
        <v>5.1020408163265307E-2</v>
      </c>
      <c r="S17" s="83">
        <v>10</v>
      </c>
      <c r="T17" s="83">
        <v>10</v>
      </c>
      <c r="U17" s="83">
        <v>25</v>
      </c>
      <c r="V17" s="83" t="s">
        <v>6</v>
      </c>
    </row>
    <row r="18" spans="1:22" x14ac:dyDescent="0.2">
      <c r="A18" s="83" t="s">
        <v>77</v>
      </c>
      <c r="B18" s="83" t="s">
        <v>307</v>
      </c>
      <c r="C18" s="83" t="s">
        <v>60</v>
      </c>
      <c r="D18" s="83">
        <v>1.0112999725341796</v>
      </c>
      <c r="E18" s="83">
        <v>3247</v>
      </c>
      <c r="F18" s="83">
        <v>1363</v>
      </c>
      <c r="G18" s="83">
        <v>1336</v>
      </c>
      <c r="H18" s="83">
        <v>3210.718963893039</v>
      </c>
      <c r="I18" s="83">
        <v>1347.7702333804166</v>
      </c>
      <c r="J18" s="83">
        <v>1305</v>
      </c>
      <c r="K18" s="83">
        <v>935</v>
      </c>
      <c r="L18" s="83">
        <v>120</v>
      </c>
      <c r="M18" s="83">
        <v>165</v>
      </c>
      <c r="N18" s="226">
        <v>0.12643678160919541</v>
      </c>
      <c r="O18" s="83">
        <v>60</v>
      </c>
      <c r="P18" s="83">
        <v>0</v>
      </c>
      <c r="Q18" s="83">
        <v>60</v>
      </c>
      <c r="R18" s="226">
        <v>4.5977011494252873E-2</v>
      </c>
      <c r="S18" s="83">
        <v>0</v>
      </c>
      <c r="T18" s="83">
        <v>0</v>
      </c>
      <c r="U18" s="83">
        <v>10</v>
      </c>
      <c r="V18" s="83" t="s">
        <v>6</v>
      </c>
    </row>
    <row r="19" spans="1:22" x14ac:dyDescent="0.2">
      <c r="A19" s="85" t="s">
        <v>78</v>
      </c>
      <c r="B19" s="85" t="s">
        <v>307</v>
      </c>
      <c r="C19" s="85" t="s">
        <v>60</v>
      </c>
      <c r="D19" s="85">
        <v>1.0149999999999999</v>
      </c>
      <c r="E19" s="85">
        <v>4330</v>
      </c>
      <c r="F19" s="85">
        <v>1720</v>
      </c>
      <c r="G19" s="85">
        <v>1674</v>
      </c>
      <c r="H19" s="85">
        <v>4266.0098522167491</v>
      </c>
      <c r="I19" s="85">
        <v>1694.5812807881775</v>
      </c>
      <c r="J19" s="85">
        <v>1875</v>
      </c>
      <c r="K19" s="85">
        <v>1220</v>
      </c>
      <c r="L19" s="85">
        <v>245</v>
      </c>
      <c r="M19" s="85">
        <v>245</v>
      </c>
      <c r="N19" s="227">
        <v>0.13066666666666665</v>
      </c>
      <c r="O19" s="85">
        <v>135</v>
      </c>
      <c r="P19" s="85">
        <v>15</v>
      </c>
      <c r="Q19" s="85">
        <v>150</v>
      </c>
      <c r="R19" s="227">
        <v>0.08</v>
      </c>
      <c r="S19" s="85">
        <v>0</v>
      </c>
      <c r="T19" s="85">
        <v>0</v>
      </c>
      <c r="U19" s="85">
        <v>15</v>
      </c>
      <c r="V19" s="85" t="s">
        <v>5</v>
      </c>
    </row>
    <row r="20" spans="1:22" x14ac:dyDescent="0.2">
      <c r="A20" s="83" t="s">
        <v>79</v>
      </c>
      <c r="B20" s="83" t="s">
        <v>307</v>
      </c>
      <c r="C20" s="83" t="s">
        <v>60</v>
      </c>
      <c r="D20" s="83">
        <v>1.8855000305175782</v>
      </c>
      <c r="E20" s="83">
        <v>5886</v>
      </c>
      <c r="F20" s="83">
        <v>2254</v>
      </c>
      <c r="G20" s="83">
        <v>2202</v>
      </c>
      <c r="H20" s="83">
        <v>3121.7183265620351</v>
      </c>
      <c r="I20" s="83">
        <v>1195.4388562811462</v>
      </c>
      <c r="J20" s="83">
        <v>2520</v>
      </c>
      <c r="K20" s="83">
        <v>1855</v>
      </c>
      <c r="L20" s="83">
        <v>230</v>
      </c>
      <c r="M20" s="83">
        <v>235</v>
      </c>
      <c r="N20" s="226">
        <v>9.3253968253968256E-2</v>
      </c>
      <c r="O20" s="83">
        <v>170</v>
      </c>
      <c r="P20" s="83">
        <v>10</v>
      </c>
      <c r="Q20" s="83">
        <v>180</v>
      </c>
      <c r="R20" s="226">
        <v>7.1428571428571425E-2</v>
      </c>
      <c r="S20" s="83">
        <v>0</v>
      </c>
      <c r="T20" s="83">
        <v>10</v>
      </c>
      <c r="U20" s="83">
        <v>10</v>
      </c>
      <c r="V20" s="83" t="s">
        <v>6</v>
      </c>
    </row>
    <row r="21" spans="1:22" x14ac:dyDescent="0.2">
      <c r="A21" s="83" t="s">
        <v>80</v>
      </c>
      <c r="B21" s="83" t="s">
        <v>307</v>
      </c>
      <c r="C21" s="83" t="s">
        <v>60</v>
      </c>
      <c r="D21" s="83">
        <v>0.96419998168945309</v>
      </c>
      <c r="E21" s="83">
        <v>3886</v>
      </c>
      <c r="F21" s="83">
        <v>1415</v>
      </c>
      <c r="G21" s="83">
        <v>1384</v>
      </c>
      <c r="H21" s="83">
        <v>4030.2842499447302</v>
      </c>
      <c r="I21" s="83">
        <v>1467.5378830858963</v>
      </c>
      <c r="J21" s="83">
        <v>1595</v>
      </c>
      <c r="K21" s="83">
        <v>1150</v>
      </c>
      <c r="L21" s="83">
        <v>165</v>
      </c>
      <c r="M21" s="83">
        <v>195</v>
      </c>
      <c r="N21" s="226">
        <v>0.12225705329153605</v>
      </c>
      <c r="O21" s="83">
        <v>70</v>
      </c>
      <c r="P21" s="83">
        <v>0</v>
      </c>
      <c r="Q21" s="83">
        <v>70</v>
      </c>
      <c r="R21" s="226">
        <v>4.3887147335423198E-2</v>
      </c>
      <c r="S21" s="83">
        <v>0</v>
      </c>
      <c r="T21" s="83">
        <v>0</v>
      </c>
      <c r="U21" s="83">
        <v>15</v>
      </c>
      <c r="V21" s="83" t="s">
        <v>6</v>
      </c>
    </row>
    <row r="22" spans="1:22" x14ac:dyDescent="0.2">
      <c r="A22" s="83" t="s">
        <v>81</v>
      </c>
      <c r="B22" s="83" t="s">
        <v>307</v>
      </c>
      <c r="C22" s="83" t="s">
        <v>60</v>
      </c>
      <c r="D22" s="83">
        <v>0.94040000915527344</v>
      </c>
      <c r="E22" s="83">
        <v>4116</v>
      </c>
      <c r="F22" s="83">
        <v>1506</v>
      </c>
      <c r="G22" s="83">
        <v>1481</v>
      </c>
      <c r="H22" s="83">
        <v>4376.8608676399854</v>
      </c>
      <c r="I22" s="83">
        <v>1601.4461775184202</v>
      </c>
      <c r="J22" s="83">
        <v>1885</v>
      </c>
      <c r="K22" s="83">
        <v>1475</v>
      </c>
      <c r="L22" s="83">
        <v>210</v>
      </c>
      <c r="M22" s="83">
        <v>140</v>
      </c>
      <c r="N22" s="226">
        <v>7.4270557029177717E-2</v>
      </c>
      <c r="O22" s="83">
        <v>50</v>
      </c>
      <c r="P22" s="83">
        <v>0</v>
      </c>
      <c r="Q22" s="83">
        <v>50</v>
      </c>
      <c r="R22" s="226">
        <v>2.6525198938992044E-2</v>
      </c>
      <c r="S22" s="83">
        <v>0</v>
      </c>
      <c r="T22" s="83">
        <v>10</v>
      </c>
      <c r="U22" s="83">
        <v>0</v>
      </c>
      <c r="V22" s="83" t="s">
        <v>6</v>
      </c>
    </row>
    <row r="23" spans="1:22" x14ac:dyDescent="0.2">
      <c r="A23" s="83" t="s">
        <v>82</v>
      </c>
      <c r="B23" s="83" t="s">
        <v>307</v>
      </c>
      <c r="C23" s="83" t="s">
        <v>60</v>
      </c>
      <c r="D23" s="83">
        <v>2.1352999877929686</v>
      </c>
      <c r="E23" s="83">
        <v>4766</v>
      </c>
      <c r="F23" s="83">
        <v>2116</v>
      </c>
      <c r="G23" s="83">
        <v>2061</v>
      </c>
      <c r="H23" s="83">
        <v>2232.0048832698703</v>
      </c>
      <c r="I23" s="83">
        <v>990.961463071558</v>
      </c>
      <c r="J23" s="83">
        <v>2345</v>
      </c>
      <c r="K23" s="83">
        <v>1835</v>
      </c>
      <c r="L23" s="83">
        <v>260</v>
      </c>
      <c r="M23" s="83">
        <v>165</v>
      </c>
      <c r="N23" s="226">
        <v>7.0362473347547971E-2</v>
      </c>
      <c r="O23" s="83">
        <v>70</v>
      </c>
      <c r="P23" s="83">
        <v>10</v>
      </c>
      <c r="Q23" s="83">
        <v>80</v>
      </c>
      <c r="R23" s="226">
        <v>3.4115138592750532E-2</v>
      </c>
      <c r="S23" s="83">
        <v>0</v>
      </c>
      <c r="T23" s="83">
        <v>0</v>
      </c>
      <c r="U23" s="83">
        <v>10</v>
      </c>
      <c r="V23" s="83" t="s">
        <v>6</v>
      </c>
    </row>
    <row r="24" spans="1:22" x14ac:dyDescent="0.2">
      <c r="A24" s="85" t="s">
        <v>83</v>
      </c>
      <c r="B24" s="85" t="s">
        <v>307</v>
      </c>
      <c r="C24" s="85" t="s">
        <v>60</v>
      </c>
      <c r="D24" s="85">
        <v>0.85709999084472654</v>
      </c>
      <c r="E24" s="85">
        <v>3324</v>
      </c>
      <c r="F24" s="85">
        <v>1587</v>
      </c>
      <c r="G24" s="85">
        <v>1549</v>
      </c>
      <c r="H24" s="85">
        <v>3878.1939511211367</v>
      </c>
      <c r="I24" s="85">
        <v>1851.5925994071131</v>
      </c>
      <c r="J24" s="85">
        <v>1360</v>
      </c>
      <c r="K24" s="85">
        <v>1020</v>
      </c>
      <c r="L24" s="85">
        <v>110</v>
      </c>
      <c r="M24" s="85">
        <v>180</v>
      </c>
      <c r="N24" s="227">
        <v>0.13235294117647059</v>
      </c>
      <c r="O24" s="85">
        <v>35</v>
      </c>
      <c r="P24" s="85">
        <v>0</v>
      </c>
      <c r="Q24" s="85">
        <v>35</v>
      </c>
      <c r="R24" s="227">
        <v>2.5735294117647058E-2</v>
      </c>
      <c r="S24" s="85">
        <v>0</v>
      </c>
      <c r="T24" s="85">
        <v>0</v>
      </c>
      <c r="U24" s="85">
        <v>10</v>
      </c>
      <c r="V24" s="85" t="s">
        <v>5</v>
      </c>
    </row>
    <row r="25" spans="1:22" x14ac:dyDescent="0.2">
      <c r="A25" s="83" t="s">
        <v>84</v>
      </c>
      <c r="B25" s="83" t="s">
        <v>307</v>
      </c>
      <c r="C25" s="83" t="s">
        <v>60</v>
      </c>
      <c r="D25" s="83">
        <v>0.8073999786376953</v>
      </c>
      <c r="E25" s="83">
        <v>2549</v>
      </c>
      <c r="F25" s="83">
        <v>1121</v>
      </c>
      <c r="G25" s="83">
        <v>1091</v>
      </c>
      <c r="H25" s="83">
        <v>3157.0473958902753</v>
      </c>
      <c r="I25" s="83">
        <v>1388.4072698285597</v>
      </c>
      <c r="J25" s="83">
        <v>915</v>
      </c>
      <c r="K25" s="83">
        <v>640</v>
      </c>
      <c r="L25" s="83">
        <v>95</v>
      </c>
      <c r="M25" s="83">
        <v>80</v>
      </c>
      <c r="N25" s="226">
        <v>8.7431693989071038E-2</v>
      </c>
      <c r="O25" s="83">
        <v>70</v>
      </c>
      <c r="P25" s="83">
        <v>10</v>
      </c>
      <c r="Q25" s="83">
        <v>80</v>
      </c>
      <c r="R25" s="226">
        <v>8.7431693989071038E-2</v>
      </c>
      <c r="S25" s="83">
        <v>0</v>
      </c>
      <c r="T25" s="83">
        <v>0</v>
      </c>
      <c r="U25" s="83">
        <v>10</v>
      </c>
      <c r="V25" s="83" t="s">
        <v>6</v>
      </c>
    </row>
    <row r="26" spans="1:22" x14ac:dyDescent="0.2">
      <c r="A26" s="83" t="s">
        <v>85</v>
      </c>
      <c r="B26" s="83" t="s">
        <v>307</v>
      </c>
      <c r="C26" s="83" t="s">
        <v>60</v>
      </c>
      <c r="D26" s="83">
        <v>0.86760002136230474</v>
      </c>
      <c r="E26" s="83">
        <v>3772</v>
      </c>
      <c r="F26" s="83">
        <v>1436</v>
      </c>
      <c r="G26" s="83">
        <v>1412</v>
      </c>
      <c r="H26" s="83">
        <v>4347.6255268841614</v>
      </c>
      <c r="I26" s="83">
        <v>1655.1405770428569</v>
      </c>
      <c r="J26" s="83">
        <v>1550</v>
      </c>
      <c r="K26" s="83">
        <v>1085</v>
      </c>
      <c r="L26" s="83">
        <v>180</v>
      </c>
      <c r="M26" s="83">
        <v>135</v>
      </c>
      <c r="N26" s="226">
        <v>8.7096774193548387E-2</v>
      </c>
      <c r="O26" s="83">
        <v>115</v>
      </c>
      <c r="P26" s="83">
        <v>10</v>
      </c>
      <c r="Q26" s="83">
        <v>125</v>
      </c>
      <c r="R26" s="226">
        <v>8.0645161290322578E-2</v>
      </c>
      <c r="S26" s="83">
        <v>0</v>
      </c>
      <c r="T26" s="83">
        <v>0</v>
      </c>
      <c r="U26" s="83">
        <v>30</v>
      </c>
      <c r="V26" s="83" t="s">
        <v>6</v>
      </c>
    </row>
    <row r="27" spans="1:22" x14ac:dyDescent="0.2">
      <c r="A27" s="83" t="s">
        <v>86</v>
      </c>
      <c r="B27" s="83" t="s">
        <v>307</v>
      </c>
      <c r="C27" s="83" t="s">
        <v>60</v>
      </c>
      <c r="D27" s="83">
        <v>0.90589996337890621</v>
      </c>
      <c r="E27" s="83">
        <v>3080</v>
      </c>
      <c r="F27" s="83">
        <v>1379</v>
      </c>
      <c r="G27" s="83">
        <v>1344</v>
      </c>
      <c r="H27" s="83">
        <v>3399.9339049666614</v>
      </c>
      <c r="I27" s="83">
        <v>1522.2431347237098</v>
      </c>
      <c r="J27" s="83">
        <v>1355</v>
      </c>
      <c r="K27" s="83">
        <v>1050</v>
      </c>
      <c r="L27" s="83">
        <v>110</v>
      </c>
      <c r="M27" s="83">
        <v>160</v>
      </c>
      <c r="N27" s="226">
        <v>0.11808118081180811</v>
      </c>
      <c r="O27" s="83">
        <v>10</v>
      </c>
      <c r="P27" s="83">
        <v>20</v>
      </c>
      <c r="Q27" s="83">
        <v>30</v>
      </c>
      <c r="R27" s="226">
        <v>2.2140221402214021E-2</v>
      </c>
      <c r="S27" s="83">
        <v>0</v>
      </c>
      <c r="T27" s="83">
        <v>0</v>
      </c>
      <c r="U27" s="83">
        <v>0</v>
      </c>
      <c r="V27" s="83" t="s">
        <v>6</v>
      </c>
    </row>
    <row r="28" spans="1:22" x14ac:dyDescent="0.2">
      <c r="A28" s="83" t="s">
        <v>87</v>
      </c>
      <c r="B28" s="83" t="s">
        <v>307</v>
      </c>
      <c r="C28" s="83" t="s">
        <v>60</v>
      </c>
      <c r="D28" s="83">
        <v>0.86110000610351567</v>
      </c>
      <c r="E28" s="83">
        <v>2262</v>
      </c>
      <c r="F28" s="83">
        <v>953</v>
      </c>
      <c r="G28" s="83">
        <v>937</v>
      </c>
      <c r="H28" s="83">
        <v>2626.8725861884127</v>
      </c>
      <c r="I28" s="83">
        <v>1106.7239498839774</v>
      </c>
      <c r="J28" s="83">
        <v>950</v>
      </c>
      <c r="K28" s="83">
        <v>720</v>
      </c>
      <c r="L28" s="83">
        <v>120</v>
      </c>
      <c r="M28" s="83">
        <v>40</v>
      </c>
      <c r="N28" s="226">
        <v>4.2105263157894736E-2</v>
      </c>
      <c r="O28" s="83">
        <v>60</v>
      </c>
      <c r="P28" s="83">
        <v>0</v>
      </c>
      <c r="Q28" s="83">
        <v>60</v>
      </c>
      <c r="R28" s="226">
        <v>6.3157894736842107E-2</v>
      </c>
      <c r="S28" s="83">
        <v>0</v>
      </c>
      <c r="T28" s="83">
        <v>0</v>
      </c>
      <c r="U28" s="83">
        <v>0</v>
      </c>
      <c r="V28" s="83" t="s">
        <v>6</v>
      </c>
    </row>
    <row r="29" spans="1:22" x14ac:dyDescent="0.2">
      <c r="A29" s="85" t="s">
        <v>88</v>
      </c>
      <c r="B29" s="85" t="s">
        <v>307</v>
      </c>
      <c r="C29" s="85" t="s">
        <v>60</v>
      </c>
      <c r="D29" s="85">
        <v>0.42770000457763674</v>
      </c>
      <c r="E29" s="85">
        <v>1533</v>
      </c>
      <c r="F29" s="85">
        <v>737</v>
      </c>
      <c r="G29" s="85">
        <v>665</v>
      </c>
      <c r="H29" s="85">
        <v>3584.2880140108286</v>
      </c>
      <c r="I29" s="85">
        <v>1723.1704281317552</v>
      </c>
      <c r="J29" s="85">
        <v>725</v>
      </c>
      <c r="K29" s="85">
        <v>475</v>
      </c>
      <c r="L29" s="85">
        <v>65</v>
      </c>
      <c r="M29" s="85">
        <v>120</v>
      </c>
      <c r="N29" s="227">
        <v>0.16551724137931034</v>
      </c>
      <c r="O29" s="85">
        <v>60</v>
      </c>
      <c r="P29" s="85">
        <v>0</v>
      </c>
      <c r="Q29" s="85">
        <v>60</v>
      </c>
      <c r="R29" s="227">
        <v>8.2758620689655171E-2</v>
      </c>
      <c r="S29" s="85">
        <v>0</v>
      </c>
      <c r="T29" s="85">
        <v>0</v>
      </c>
      <c r="U29" s="85">
        <v>0</v>
      </c>
      <c r="V29" s="85" t="s">
        <v>5</v>
      </c>
    </row>
    <row r="30" spans="1:22" x14ac:dyDescent="0.2">
      <c r="A30" s="83" t="s">
        <v>89</v>
      </c>
      <c r="B30" s="83" t="s">
        <v>307</v>
      </c>
      <c r="C30" s="83" t="s">
        <v>60</v>
      </c>
      <c r="D30" s="83">
        <v>1.5432000732421876</v>
      </c>
      <c r="E30" s="83">
        <v>2885</v>
      </c>
      <c r="F30" s="83">
        <v>1121</v>
      </c>
      <c r="G30" s="83">
        <v>1095</v>
      </c>
      <c r="H30" s="83">
        <v>1869.4918760201695</v>
      </c>
      <c r="I30" s="83">
        <v>726.41261456450945</v>
      </c>
      <c r="J30" s="83">
        <v>1205</v>
      </c>
      <c r="K30" s="83">
        <v>905</v>
      </c>
      <c r="L30" s="83">
        <v>110</v>
      </c>
      <c r="M30" s="83">
        <v>110</v>
      </c>
      <c r="N30" s="226">
        <v>9.1286307053941904E-2</v>
      </c>
      <c r="O30" s="83">
        <v>50</v>
      </c>
      <c r="P30" s="83">
        <v>20</v>
      </c>
      <c r="Q30" s="83">
        <v>70</v>
      </c>
      <c r="R30" s="226">
        <v>5.8091286307053944E-2</v>
      </c>
      <c r="S30" s="83">
        <v>0</v>
      </c>
      <c r="T30" s="83">
        <v>10</v>
      </c>
      <c r="U30" s="83">
        <v>0</v>
      </c>
      <c r="V30" s="83" t="s">
        <v>6</v>
      </c>
    </row>
    <row r="31" spans="1:22" x14ac:dyDescent="0.2">
      <c r="A31" s="83" t="s">
        <v>90</v>
      </c>
      <c r="B31" s="83" t="s">
        <v>307</v>
      </c>
      <c r="C31" s="83" t="s">
        <v>60</v>
      </c>
      <c r="D31" s="83">
        <v>1.1634999847412109</v>
      </c>
      <c r="E31" s="83">
        <v>2708</v>
      </c>
      <c r="F31" s="83">
        <v>1059</v>
      </c>
      <c r="G31" s="83">
        <v>1042</v>
      </c>
      <c r="H31" s="83">
        <v>2327.4602797715734</v>
      </c>
      <c r="I31" s="83">
        <v>910.18479921643143</v>
      </c>
      <c r="J31" s="83">
        <v>1125</v>
      </c>
      <c r="K31" s="83">
        <v>965</v>
      </c>
      <c r="L31" s="83">
        <v>65</v>
      </c>
      <c r="M31" s="83">
        <v>55</v>
      </c>
      <c r="N31" s="226">
        <v>4.8888888888888891E-2</v>
      </c>
      <c r="O31" s="83">
        <v>30</v>
      </c>
      <c r="P31" s="83">
        <v>10</v>
      </c>
      <c r="Q31" s="83">
        <v>40</v>
      </c>
      <c r="R31" s="226">
        <v>3.5555555555555556E-2</v>
      </c>
      <c r="S31" s="83">
        <v>0</v>
      </c>
      <c r="T31" s="83">
        <v>10</v>
      </c>
      <c r="U31" s="83">
        <v>0</v>
      </c>
      <c r="V31" s="83" t="s">
        <v>6</v>
      </c>
    </row>
    <row r="32" spans="1:22" x14ac:dyDescent="0.2">
      <c r="A32" s="83" t="s">
        <v>91</v>
      </c>
      <c r="B32" s="83" t="s">
        <v>307</v>
      </c>
      <c r="C32" s="83" t="s">
        <v>60</v>
      </c>
      <c r="D32" s="83">
        <v>0.61590000152587887</v>
      </c>
      <c r="E32" s="83">
        <v>1668</v>
      </c>
      <c r="F32" s="83">
        <v>601</v>
      </c>
      <c r="G32" s="83">
        <v>591</v>
      </c>
      <c r="H32" s="83">
        <v>2708.2318491111646</v>
      </c>
      <c r="I32" s="83">
        <v>975.80775858261984</v>
      </c>
      <c r="J32" s="83">
        <v>595</v>
      </c>
      <c r="K32" s="83">
        <v>520</v>
      </c>
      <c r="L32" s="83">
        <v>35</v>
      </c>
      <c r="M32" s="83">
        <v>15</v>
      </c>
      <c r="N32" s="226">
        <v>2.5210084033613446E-2</v>
      </c>
      <c r="O32" s="83">
        <v>30</v>
      </c>
      <c r="P32" s="83">
        <v>0</v>
      </c>
      <c r="Q32" s="83">
        <v>30</v>
      </c>
      <c r="R32" s="226">
        <v>5.0420168067226892E-2</v>
      </c>
      <c r="S32" s="83">
        <v>0</v>
      </c>
      <c r="T32" s="83">
        <v>0</v>
      </c>
      <c r="U32" s="83">
        <v>0</v>
      </c>
      <c r="V32" s="83" t="s">
        <v>6</v>
      </c>
    </row>
    <row r="33" spans="1:22" x14ac:dyDescent="0.2">
      <c r="A33" s="83" t="s">
        <v>92</v>
      </c>
      <c r="B33" s="83" t="s">
        <v>307</v>
      </c>
      <c r="C33" s="83" t="s">
        <v>60</v>
      </c>
      <c r="D33" s="83">
        <v>0.43349998474121093</v>
      </c>
      <c r="E33" s="83">
        <v>351</v>
      </c>
      <c r="F33" s="83">
        <v>109</v>
      </c>
      <c r="G33" s="83">
        <v>107</v>
      </c>
      <c r="H33" s="83">
        <v>809.68860981515047</v>
      </c>
      <c r="I33" s="83">
        <v>251.44176202236866</v>
      </c>
      <c r="J33" s="83">
        <v>165</v>
      </c>
      <c r="K33" s="83">
        <v>150</v>
      </c>
      <c r="L33" s="83">
        <v>10</v>
      </c>
      <c r="M33" s="83">
        <v>0</v>
      </c>
      <c r="N33" s="226">
        <v>0</v>
      </c>
      <c r="O33" s="83">
        <v>0</v>
      </c>
      <c r="P33" s="83">
        <v>10</v>
      </c>
      <c r="Q33" s="83">
        <v>10</v>
      </c>
      <c r="R33" s="226">
        <v>6.0606060606060608E-2</v>
      </c>
      <c r="S33" s="83">
        <v>0</v>
      </c>
      <c r="T33" s="83">
        <v>0</v>
      </c>
      <c r="U33" s="83">
        <v>0</v>
      </c>
      <c r="V33" s="83" t="s">
        <v>6</v>
      </c>
    </row>
    <row r="34" spans="1:22" x14ac:dyDescent="0.2">
      <c r="A34" s="83" t="s">
        <v>93</v>
      </c>
      <c r="B34" s="83" t="s">
        <v>307</v>
      </c>
      <c r="C34" s="83" t="s">
        <v>60</v>
      </c>
      <c r="D34" s="83">
        <v>2.6467999267578124</v>
      </c>
      <c r="E34" s="83">
        <v>3518</v>
      </c>
      <c r="F34" s="83">
        <v>1394</v>
      </c>
      <c r="G34" s="83">
        <v>1343</v>
      </c>
      <c r="H34" s="83">
        <v>1329.1522205493488</v>
      </c>
      <c r="I34" s="83">
        <v>526.67373378220361</v>
      </c>
      <c r="J34" s="83">
        <v>1715</v>
      </c>
      <c r="K34" s="83">
        <v>1275</v>
      </c>
      <c r="L34" s="83">
        <v>140</v>
      </c>
      <c r="M34" s="83">
        <v>140</v>
      </c>
      <c r="N34" s="226">
        <v>8.1632653061224483E-2</v>
      </c>
      <c r="O34" s="83">
        <v>120</v>
      </c>
      <c r="P34" s="83">
        <v>30</v>
      </c>
      <c r="Q34" s="83">
        <v>150</v>
      </c>
      <c r="R34" s="226">
        <v>8.7463556851311949E-2</v>
      </c>
      <c r="S34" s="83">
        <v>0</v>
      </c>
      <c r="T34" s="83">
        <v>0</v>
      </c>
      <c r="U34" s="83">
        <v>15</v>
      </c>
      <c r="V34" s="83" t="s">
        <v>6</v>
      </c>
    </row>
    <row r="35" spans="1:22" x14ac:dyDescent="0.2">
      <c r="A35" s="228" t="s">
        <v>94</v>
      </c>
      <c r="B35" s="228" t="s">
        <v>307</v>
      </c>
      <c r="C35" s="228" t="s">
        <v>60</v>
      </c>
      <c r="D35" s="228">
        <v>0.35209999084472654</v>
      </c>
      <c r="E35" s="228">
        <v>0</v>
      </c>
      <c r="F35" s="228">
        <v>0</v>
      </c>
      <c r="G35" s="228">
        <v>0</v>
      </c>
      <c r="H35" s="228">
        <v>0</v>
      </c>
      <c r="I35" s="228">
        <v>0</v>
      </c>
      <c r="J35" s="228">
        <v>0</v>
      </c>
      <c r="K35" s="228">
        <v>0</v>
      </c>
      <c r="L35" s="228">
        <v>0</v>
      </c>
      <c r="M35" s="228">
        <v>0</v>
      </c>
      <c r="N35" s="229" t="e">
        <v>#DIV/0!</v>
      </c>
      <c r="O35" s="228">
        <v>0</v>
      </c>
      <c r="P35" s="228">
        <v>0</v>
      </c>
      <c r="Q35" s="228">
        <v>0</v>
      </c>
      <c r="R35" s="229" t="e">
        <v>#DIV/0!</v>
      </c>
      <c r="S35" s="228">
        <v>0</v>
      </c>
      <c r="T35" s="228">
        <v>0</v>
      </c>
      <c r="U35" s="228">
        <v>0</v>
      </c>
      <c r="V35" s="228" t="s">
        <v>240</v>
      </c>
    </row>
    <row r="36" spans="1:22" x14ac:dyDescent="0.2">
      <c r="A36" s="83" t="s">
        <v>95</v>
      </c>
      <c r="B36" s="83" t="s">
        <v>307</v>
      </c>
      <c r="C36" s="83" t="s">
        <v>60</v>
      </c>
      <c r="D36" s="83">
        <v>1.1856999969482422</v>
      </c>
      <c r="E36" s="83">
        <v>3883</v>
      </c>
      <c r="F36" s="83">
        <v>1730</v>
      </c>
      <c r="G36" s="83">
        <v>1663</v>
      </c>
      <c r="H36" s="83">
        <v>3274.85874166659</v>
      </c>
      <c r="I36" s="83">
        <v>1459.0537272941542</v>
      </c>
      <c r="J36" s="83">
        <v>1890</v>
      </c>
      <c r="K36" s="83">
        <v>1380</v>
      </c>
      <c r="L36" s="83">
        <v>175</v>
      </c>
      <c r="M36" s="83">
        <v>185</v>
      </c>
      <c r="N36" s="226">
        <v>9.7883597883597878E-2</v>
      </c>
      <c r="O36" s="83">
        <v>115</v>
      </c>
      <c r="P36" s="83">
        <v>20</v>
      </c>
      <c r="Q36" s="83">
        <v>135</v>
      </c>
      <c r="R36" s="226">
        <v>7.1428571428571425E-2</v>
      </c>
      <c r="S36" s="83">
        <v>0</v>
      </c>
      <c r="T36" s="83">
        <v>0</v>
      </c>
      <c r="U36" s="83">
        <v>15</v>
      </c>
      <c r="V36" s="83" t="s">
        <v>6</v>
      </c>
    </row>
    <row r="37" spans="1:22" x14ac:dyDescent="0.2">
      <c r="A37" s="83" t="s">
        <v>96</v>
      </c>
      <c r="B37" s="83" t="s">
        <v>307</v>
      </c>
      <c r="C37" s="83" t="s">
        <v>60</v>
      </c>
      <c r="D37" s="83">
        <v>1.0888999938964843</v>
      </c>
      <c r="E37" s="83">
        <v>4092</v>
      </c>
      <c r="F37" s="83">
        <v>1763</v>
      </c>
      <c r="G37" s="83">
        <v>1716</v>
      </c>
      <c r="H37" s="83">
        <v>3757.9208586064183</v>
      </c>
      <c r="I37" s="83">
        <v>1619.0651206556979</v>
      </c>
      <c r="J37" s="83">
        <v>2005</v>
      </c>
      <c r="K37" s="83">
        <v>1515</v>
      </c>
      <c r="L37" s="83">
        <v>205</v>
      </c>
      <c r="M37" s="83">
        <v>180</v>
      </c>
      <c r="N37" s="226">
        <v>8.9775561097256859E-2</v>
      </c>
      <c r="O37" s="83">
        <v>70</v>
      </c>
      <c r="P37" s="83">
        <v>20</v>
      </c>
      <c r="Q37" s="83">
        <v>90</v>
      </c>
      <c r="R37" s="226">
        <v>4.488778054862843E-2</v>
      </c>
      <c r="S37" s="83">
        <v>0</v>
      </c>
      <c r="T37" s="83">
        <v>15</v>
      </c>
      <c r="U37" s="83">
        <v>10</v>
      </c>
      <c r="V37" s="83" t="s">
        <v>6</v>
      </c>
    </row>
    <row r="38" spans="1:22" x14ac:dyDescent="0.2">
      <c r="A38" s="85" t="s">
        <v>97</v>
      </c>
      <c r="B38" s="85" t="s">
        <v>307</v>
      </c>
      <c r="C38" s="85" t="s">
        <v>60</v>
      </c>
      <c r="D38" s="85">
        <v>1.050999984741211</v>
      </c>
      <c r="E38" s="85">
        <v>4559</v>
      </c>
      <c r="F38" s="85">
        <v>2045</v>
      </c>
      <c r="G38" s="85">
        <v>1968</v>
      </c>
      <c r="H38" s="85">
        <v>4337.7736119782794</v>
      </c>
      <c r="I38" s="85">
        <v>1945.7659654519812</v>
      </c>
      <c r="J38" s="85">
        <v>2505</v>
      </c>
      <c r="K38" s="85">
        <v>1780</v>
      </c>
      <c r="L38" s="85">
        <v>220</v>
      </c>
      <c r="M38" s="85">
        <v>330</v>
      </c>
      <c r="N38" s="227">
        <v>0.1317365269461078</v>
      </c>
      <c r="O38" s="85">
        <v>155</v>
      </c>
      <c r="P38" s="85">
        <v>15</v>
      </c>
      <c r="Q38" s="85">
        <v>170</v>
      </c>
      <c r="R38" s="227">
        <v>6.7864271457085831E-2</v>
      </c>
      <c r="S38" s="85">
        <v>0</v>
      </c>
      <c r="T38" s="85">
        <v>0</v>
      </c>
      <c r="U38" s="85">
        <v>10</v>
      </c>
      <c r="V38" s="85" t="s">
        <v>5</v>
      </c>
    </row>
    <row r="39" spans="1:22" x14ac:dyDescent="0.2">
      <c r="A39" s="85" t="s">
        <v>98</v>
      </c>
      <c r="B39" s="85" t="s">
        <v>307</v>
      </c>
      <c r="C39" s="85" t="s">
        <v>60</v>
      </c>
      <c r="D39" s="85">
        <v>0.92029998779296873</v>
      </c>
      <c r="E39" s="85">
        <v>4758</v>
      </c>
      <c r="F39" s="85">
        <v>2395</v>
      </c>
      <c r="G39" s="85">
        <v>2312</v>
      </c>
      <c r="H39" s="85">
        <v>5170.0533120841055</v>
      </c>
      <c r="I39" s="85">
        <v>2602.4122913916422</v>
      </c>
      <c r="J39" s="85">
        <v>2240</v>
      </c>
      <c r="K39" s="85">
        <v>1580</v>
      </c>
      <c r="L39" s="85">
        <v>170</v>
      </c>
      <c r="M39" s="85">
        <v>330</v>
      </c>
      <c r="N39" s="227">
        <v>0.14732142857142858</v>
      </c>
      <c r="O39" s="85">
        <v>125</v>
      </c>
      <c r="P39" s="85">
        <v>10</v>
      </c>
      <c r="Q39" s="85">
        <v>135</v>
      </c>
      <c r="R39" s="227">
        <v>6.0267857142857144E-2</v>
      </c>
      <c r="S39" s="85">
        <v>0</v>
      </c>
      <c r="T39" s="85">
        <v>0</v>
      </c>
      <c r="U39" s="85">
        <v>15</v>
      </c>
      <c r="V39" s="85" t="s">
        <v>5</v>
      </c>
    </row>
    <row r="40" spans="1:22" x14ac:dyDescent="0.2">
      <c r="A40" s="83" t="s">
        <v>99</v>
      </c>
      <c r="B40" s="83" t="s">
        <v>307</v>
      </c>
      <c r="C40" s="83" t="s">
        <v>60</v>
      </c>
      <c r="D40" s="83">
        <v>0.83319999694824221</v>
      </c>
      <c r="E40" s="83">
        <v>2295</v>
      </c>
      <c r="F40" s="83">
        <v>963</v>
      </c>
      <c r="G40" s="83">
        <v>947</v>
      </c>
      <c r="H40" s="83">
        <v>2754.4407206023593</v>
      </c>
      <c r="I40" s="83">
        <v>1155.7849298213823</v>
      </c>
      <c r="J40" s="83">
        <v>1040</v>
      </c>
      <c r="K40" s="83">
        <v>785</v>
      </c>
      <c r="L40" s="83">
        <v>105</v>
      </c>
      <c r="M40" s="83">
        <v>95</v>
      </c>
      <c r="N40" s="226">
        <v>9.1346153846153841E-2</v>
      </c>
      <c r="O40" s="83">
        <v>45</v>
      </c>
      <c r="P40" s="83">
        <v>10</v>
      </c>
      <c r="Q40" s="83">
        <v>55</v>
      </c>
      <c r="R40" s="226">
        <v>5.2884615384615384E-2</v>
      </c>
      <c r="S40" s="83">
        <v>0</v>
      </c>
      <c r="T40" s="83">
        <v>0</v>
      </c>
      <c r="U40" s="83">
        <v>0</v>
      </c>
      <c r="V40" s="83" t="s">
        <v>6</v>
      </c>
    </row>
    <row r="41" spans="1:22" x14ac:dyDescent="0.2">
      <c r="A41" s="83" t="s">
        <v>100</v>
      </c>
      <c r="B41" s="83" t="s">
        <v>307</v>
      </c>
      <c r="C41" s="83" t="s">
        <v>60</v>
      </c>
      <c r="D41" s="83">
        <v>0.81400001525878907</v>
      </c>
      <c r="E41" s="83">
        <v>2563</v>
      </c>
      <c r="F41" s="83">
        <v>1088</v>
      </c>
      <c r="G41" s="83">
        <v>1062</v>
      </c>
      <c r="H41" s="83">
        <v>3148.6485896258419</v>
      </c>
      <c r="I41" s="83">
        <v>1336.6093115540054</v>
      </c>
      <c r="J41" s="83">
        <v>1110</v>
      </c>
      <c r="K41" s="83">
        <v>780</v>
      </c>
      <c r="L41" s="83">
        <v>115</v>
      </c>
      <c r="M41" s="83">
        <v>120</v>
      </c>
      <c r="N41" s="226">
        <v>0.10810810810810811</v>
      </c>
      <c r="O41" s="83">
        <v>65</v>
      </c>
      <c r="P41" s="83">
        <v>30</v>
      </c>
      <c r="Q41" s="83">
        <v>95</v>
      </c>
      <c r="R41" s="226">
        <v>8.5585585585585586E-2</v>
      </c>
      <c r="S41" s="83">
        <v>0</v>
      </c>
      <c r="T41" s="83">
        <v>0</v>
      </c>
      <c r="U41" s="83">
        <v>0</v>
      </c>
      <c r="V41" s="83" t="s">
        <v>6</v>
      </c>
    </row>
    <row r="42" spans="1:22" x14ac:dyDescent="0.2">
      <c r="A42" s="83" t="s">
        <v>101</v>
      </c>
      <c r="B42" s="83" t="s">
        <v>307</v>
      </c>
      <c r="C42" s="83" t="s">
        <v>60</v>
      </c>
      <c r="D42" s="83">
        <v>2.3333000183105468</v>
      </c>
      <c r="E42" s="83">
        <v>2779</v>
      </c>
      <c r="F42" s="83">
        <v>1135</v>
      </c>
      <c r="G42" s="83">
        <v>1119</v>
      </c>
      <c r="H42" s="83">
        <v>1191.0170051822859</v>
      </c>
      <c r="I42" s="83">
        <v>486.43551669013829</v>
      </c>
      <c r="J42" s="83">
        <v>1295</v>
      </c>
      <c r="K42" s="83">
        <v>1015</v>
      </c>
      <c r="L42" s="83">
        <v>115</v>
      </c>
      <c r="M42" s="83">
        <v>120</v>
      </c>
      <c r="N42" s="226">
        <v>9.2664092664092659E-2</v>
      </c>
      <c r="O42" s="83">
        <v>30</v>
      </c>
      <c r="P42" s="83">
        <v>0</v>
      </c>
      <c r="Q42" s="83">
        <v>30</v>
      </c>
      <c r="R42" s="226">
        <v>2.3166023166023165E-2</v>
      </c>
      <c r="S42" s="83">
        <v>10</v>
      </c>
      <c r="T42" s="83">
        <v>0</v>
      </c>
      <c r="U42" s="83">
        <v>10</v>
      </c>
      <c r="V42" s="83" t="s">
        <v>6</v>
      </c>
    </row>
    <row r="43" spans="1:22" x14ac:dyDescent="0.2">
      <c r="A43" s="85" t="s">
        <v>102</v>
      </c>
      <c r="B43" s="85" t="s">
        <v>307</v>
      </c>
      <c r="C43" s="85" t="s">
        <v>60</v>
      </c>
      <c r="D43" s="85">
        <v>0.96160003662109372</v>
      </c>
      <c r="E43" s="85">
        <v>3372</v>
      </c>
      <c r="F43" s="85">
        <v>1682</v>
      </c>
      <c r="G43" s="85">
        <v>1610</v>
      </c>
      <c r="H43" s="85">
        <v>3506.6554404975482</v>
      </c>
      <c r="I43" s="85">
        <v>1749.1679866301531</v>
      </c>
      <c r="J43" s="85">
        <v>1445</v>
      </c>
      <c r="K43" s="85">
        <v>985</v>
      </c>
      <c r="L43" s="85">
        <v>110</v>
      </c>
      <c r="M43" s="85">
        <v>245</v>
      </c>
      <c r="N43" s="227">
        <v>0.16955017301038061</v>
      </c>
      <c r="O43" s="85">
        <v>90</v>
      </c>
      <c r="P43" s="85">
        <v>10</v>
      </c>
      <c r="Q43" s="85">
        <v>100</v>
      </c>
      <c r="R43" s="227">
        <v>6.9204152249134954E-2</v>
      </c>
      <c r="S43" s="85">
        <v>0</v>
      </c>
      <c r="T43" s="85">
        <v>0</v>
      </c>
      <c r="U43" s="85">
        <v>0</v>
      </c>
      <c r="V43" s="85" t="s">
        <v>5</v>
      </c>
    </row>
    <row r="44" spans="1:22" x14ac:dyDescent="0.2">
      <c r="A44" s="85" t="s">
        <v>103</v>
      </c>
      <c r="B44" s="85" t="s">
        <v>307</v>
      </c>
      <c r="C44" s="85" t="s">
        <v>60</v>
      </c>
      <c r="D44" s="85">
        <v>0.60639999389648436</v>
      </c>
      <c r="E44" s="85">
        <v>1841</v>
      </c>
      <c r="F44" s="85">
        <v>880</v>
      </c>
      <c r="G44" s="85">
        <v>860</v>
      </c>
      <c r="H44" s="85">
        <v>3035.9498986312133</v>
      </c>
      <c r="I44" s="85">
        <v>1451.1873496987873</v>
      </c>
      <c r="J44" s="85">
        <v>670</v>
      </c>
      <c r="K44" s="85">
        <v>445</v>
      </c>
      <c r="L44" s="85">
        <v>35</v>
      </c>
      <c r="M44" s="85">
        <v>130</v>
      </c>
      <c r="N44" s="227">
        <v>0.19402985074626866</v>
      </c>
      <c r="O44" s="85">
        <v>30</v>
      </c>
      <c r="P44" s="85">
        <v>10</v>
      </c>
      <c r="Q44" s="85">
        <v>40</v>
      </c>
      <c r="R44" s="227">
        <v>5.9701492537313432E-2</v>
      </c>
      <c r="S44" s="85">
        <v>0</v>
      </c>
      <c r="T44" s="85">
        <v>10</v>
      </c>
      <c r="U44" s="85">
        <v>0</v>
      </c>
      <c r="V44" s="85" t="s">
        <v>5</v>
      </c>
    </row>
    <row r="45" spans="1:22" x14ac:dyDescent="0.2">
      <c r="A45" s="83" t="s">
        <v>104</v>
      </c>
      <c r="B45" s="83" t="s">
        <v>307</v>
      </c>
      <c r="C45" s="83" t="s">
        <v>60</v>
      </c>
      <c r="D45" s="83">
        <v>0.97300003051757811</v>
      </c>
      <c r="E45" s="83">
        <v>2185</v>
      </c>
      <c r="F45" s="83">
        <v>721</v>
      </c>
      <c r="G45" s="83">
        <v>712</v>
      </c>
      <c r="H45" s="83">
        <v>2245.6319953430116</v>
      </c>
      <c r="I45" s="83">
        <v>741.00717100334612</v>
      </c>
      <c r="J45" s="83">
        <v>1090</v>
      </c>
      <c r="K45" s="83">
        <v>930</v>
      </c>
      <c r="L45" s="83">
        <v>90</v>
      </c>
      <c r="M45" s="83">
        <v>40</v>
      </c>
      <c r="N45" s="226">
        <v>3.669724770642202E-2</v>
      </c>
      <c r="O45" s="83">
        <v>25</v>
      </c>
      <c r="P45" s="83">
        <v>0</v>
      </c>
      <c r="Q45" s="83">
        <v>25</v>
      </c>
      <c r="R45" s="226">
        <v>2.2935779816513763E-2</v>
      </c>
      <c r="S45" s="83">
        <v>0</v>
      </c>
      <c r="T45" s="83">
        <v>0</v>
      </c>
      <c r="U45" s="83">
        <v>0</v>
      </c>
      <c r="V45" s="83" t="s">
        <v>6</v>
      </c>
    </row>
    <row r="46" spans="1:22" x14ac:dyDescent="0.2">
      <c r="A46" s="83" t="s">
        <v>105</v>
      </c>
      <c r="B46" s="83" t="s">
        <v>307</v>
      </c>
      <c r="C46" s="83" t="s">
        <v>60</v>
      </c>
      <c r="D46" s="83">
        <v>1.04</v>
      </c>
      <c r="E46" s="83">
        <v>1615</v>
      </c>
      <c r="F46" s="83">
        <v>629</v>
      </c>
      <c r="G46" s="83">
        <v>609</v>
      </c>
      <c r="H46" s="83">
        <v>1552.8846153846152</v>
      </c>
      <c r="I46" s="83">
        <v>604.80769230769226</v>
      </c>
      <c r="J46" s="83">
        <v>710</v>
      </c>
      <c r="K46" s="83">
        <v>585</v>
      </c>
      <c r="L46" s="83">
        <v>55</v>
      </c>
      <c r="M46" s="83">
        <v>45</v>
      </c>
      <c r="N46" s="226">
        <v>6.3380281690140844E-2</v>
      </c>
      <c r="O46" s="83">
        <v>25</v>
      </c>
      <c r="P46" s="83">
        <v>0</v>
      </c>
      <c r="Q46" s="83">
        <v>25</v>
      </c>
      <c r="R46" s="226">
        <v>3.5211267605633804E-2</v>
      </c>
      <c r="S46" s="83">
        <v>0</v>
      </c>
      <c r="T46" s="83">
        <v>0</v>
      </c>
      <c r="U46" s="83">
        <v>0</v>
      </c>
      <c r="V46" s="83" t="s">
        <v>6</v>
      </c>
    </row>
    <row r="47" spans="1:22" x14ac:dyDescent="0.2">
      <c r="A47" s="85" t="s">
        <v>106</v>
      </c>
      <c r="B47" s="85" t="s">
        <v>307</v>
      </c>
      <c r="C47" s="85" t="s">
        <v>60</v>
      </c>
      <c r="D47" s="85">
        <v>2.7463000488281248</v>
      </c>
      <c r="E47" s="85">
        <v>4356</v>
      </c>
      <c r="F47" s="85">
        <v>1725</v>
      </c>
      <c r="G47" s="85">
        <v>1679</v>
      </c>
      <c r="H47" s="85">
        <v>1586.1340430950911</v>
      </c>
      <c r="I47" s="85">
        <v>628.11782009619662</v>
      </c>
      <c r="J47" s="85">
        <v>1755</v>
      </c>
      <c r="K47" s="85">
        <v>1300</v>
      </c>
      <c r="L47" s="85">
        <v>180</v>
      </c>
      <c r="M47" s="85">
        <v>235</v>
      </c>
      <c r="N47" s="227">
        <v>0.13390313390313391</v>
      </c>
      <c r="O47" s="85">
        <v>20</v>
      </c>
      <c r="P47" s="85">
        <v>0</v>
      </c>
      <c r="Q47" s="85">
        <v>20</v>
      </c>
      <c r="R47" s="227">
        <v>1.1396011396011397E-2</v>
      </c>
      <c r="S47" s="85">
        <v>0</v>
      </c>
      <c r="T47" s="85">
        <v>0</v>
      </c>
      <c r="U47" s="85">
        <v>10</v>
      </c>
      <c r="V47" s="85" t="s">
        <v>5</v>
      </c>
    </row>
    <row r="48" spans="1:22" x14ac:dyDescent="0.2">
      <c r="A48" s="85" t="s">
        <v>107</v>
      </c>
      <c r="B48" s="85" t="s">
        <v>307</v>
      </c>
      <c r="C48" s="85" t="s">
        <v>60</v>
      </c>
      <c r="D48" s="85">
        <v>1.1733999633789063</v>
      </c>
      <c r="E48" s="85">
        <v>5701</v>
      </c>
      <c r="F48" s="85">
        <v>2120</v>
      </c>
      <c r="G48" s="85">
        <v>1980</v>
      </c>
      <c r="H48" s="85">
        <v>4858.5309169291941</v>
      </c>
      <c r="I48" s="85">
        <v>1806.7155839133293</v>
      </c>
      <c r="J48" s="85">
        <v>2655</v>
      </c>
      <c r="K48" s="85">
        <v>1800</v>
      </c>
      <c r="L48" s="85">
        <v>330</v>
      </c>
      <c r="M48" s="85">
        <v>440</v>
      </c>
      <c r="N48" s="227">
        <v>0.16572504708097929</v>
      </c>
      <c r="O48" s="85">
        <v>60</v>
      </c>
      <c r="P48" s="85">
        <v>0</v>
      </c>
      <c r="Q48" s="85">
        <v>60</v>
      </c>
      <c r="R48" s="227">
        <v>2.2598870056497175E-2</v>
      </c>
      <c r="S48" s="85">
        <v>0</v>
      </c>
      <c r="T48" s="85">
        <v>0</v>
      </c>
      <c r="U48" s="85">
        <v>25</v>
      </c>
      <c r="V48" s="85" t="s">
        <v>5</v>
      </c>
    </row>
    <row r="49" spans="1:16129" x14ac:dyDescent="0.2">
      <c r="A49" s="85" t="s">
        <v>108</v>
      </c>
      <c r="B49" s="85" t="s">
        <v>307</v>
      </c>
      <c r="C49" s="85" t="s">
        <v>60</v>
      </c>
      <c r="D49" s="85">
        <v>0.54939998626708986</v>
      </c>
      <c r="E49" s="85">
        <v>1054</v>
      </c>
      <c r="F49" s="85">
        <v>487</v>
      </c>
      <c r="G49" s="85">
        <v>473</v>
      </c>
      <c r="H49" s="85">
        <v>1918.456545951932</v>
      </c>
      <c r="I49" s="85">
        <v>886.42157293983951</v>
      </c>
      <c r="J49" s="85">
        <v>495</v>
      </c>
      <c r="K49" s="85">
        <v>355</v>
      </c>
      <c r="L49" s="85">
        <v>40</v>
      </c>
      <c r="M49" s="85">
        <v>75</v>
      </c>
      <c r="N49" s="227">
        <v>0.15151515151515152</v>
      </c>
      <c r="O49" s="85">
        <v>10</v>
      </c>
      <c r="P49" s="85">
        <v>10</v>
      </c>
      <c r="Q49" s="85">
        <v>20</v>
      </c>
      <c r="R49" s="227">
        <v>4.0404040404040407E-2</v>
      </c>
      <c r="S49" s="85">
        <v>0</v>
      </c>
      <c r="T49" s="85">
        <v>0</v>
      </c>
      <c r="U49" s="85">
        <v>10</v>
      </c>
      <c r="V49" s="85" t="s">
        <v>5</v>
      </c>
    </row>
    <row r="50" spans="1:16129" x14ac:dyDescent="0.2">
      <c r="A50" s="83" t="s">
        <v>109</v>
      </c>
      <c r="B50" s="83" t="s">
        <v>307</v>
      </c>
      <c r="C50" s="83" t="s">
        <v>60</v>
      </c>
      <c r="D50" s="83">
        <v>0.72599998474121097</v>
      </c>
      <c r="E50" s="83">
        <v>2842</v>
      </c>
      <c r="F50" s="83">
        <v>1277</v>
      </c>
      <c r="G50" s="83">
        <v>1237</v>
      </c>
      <c r="H50" s="83">
        <v>3914.6006332397592</v>
      </c>
      <c r="I50" s="83">
        <v>1758.9532050130797</v>
      </c>
      <c r="J50" s="83">
        <v>1330</v>
      </c>
      <c r="K50" s="83">
        <v>975</v>
      </c>
      <c r="L50" s="83">
        <v>165</v>
      </c>
      <c r="M50" s="83">
        <v>120</v>
      </c>
      <c r="N50" s="226">
        <v>9.0225563909774431E-2</v>
      </c>
      <c r="O50" s="83">
        <v>30</v>
      </c>
      <c r="P50" s="83">
        <v>25</v>
      </c>
      <c r="Q50" s="83">
        <v>55</v>
      </c>
      <c r="R50" s="226">
        <v>4.1353383458646614E-2</v>
      </c>
      <c r="S50" s="83">
        <v>0</v>
      </c>
      <c r="T50" s="83">
        <v>0</v>
      </c>
      <c r="U50" s="83">
        <v>10</v>
      </c>
      <c r="V50" s="83" t="s">
        <v>6</v>
      </c>
    </row>
    <row r="51" spans="1:16129" x14ac:dyDescent="0.2">
      <c r="A51" s="85" t="s">
        <v>110</v>
      </c>
      <c r="B51" s="85" t="s">
        <v>307</v>
      </c>
      <c r="C51" s="85" t="s">
        <v>60</v>
      </c>
      <c r="D51" s="85">
        <v>1.0152999877929687</v>
      </c>
      <c r="E51" s="85">
        <v>4255</v>
      </c>
      <c r="F51" s="85">
        <v>2059</v>
      </c>
      <c r="G51" s="85">
        <v>1965</v>
      </c>
      <c r="H51" s="85">
        <v>4190.8795933794918</v>
      </c>
      <c r="I51" s="85">
        <v>2027.9720523544945</v>
      </c>
      <c r="J51" s="85">
        <v>2075</v>
      </c>
      <c r="K51" s="85">
        <v>1425</v>
      </c>
      <c r="L51" s="85">
        <v>220</v>
      </c>
      <c r="M51" s="85">
        <v>305</v>
      </c>
      <c r="N51" s="227">
        <v>0.14698795180722893</v>
      </c>
      <c r="O51" s="85">
        <v>90</v>
      </c>
      <c r="P51" s="85">
        <v>20</v>
      </c>
      <c r="Q51" s="85">
        <v>110</v>
      </c>
      <c r="R51" s="227">
        <v>5.3012048192771083E-2</v>
      </c>
      <c r="S51" s="85">
        <v>10</v>
      </c>
      <c r="T51" s="85">
        <v>0</v>
      </c>
      <c r="U51" s="85">
        <v>10</v>
      </c>
      <c r="V51" s="85" t="s">
        <v>5</v>
      </c>
    </row>
    <row r="52" spans="1:16129" x14ac:dyDescent="0.2">
      <c r="A52" s="83" t="s">
        <v>111</v>
      </c>
      <c r="B52" s="83" t="s">
        <v>307</v>
      </c>
      <c r="C52" s="83" t="s">
        <v>60</v>
      </c>
      <c r="D52" s="83">
        <v>1.0440000152587892</v>
      </c>
      <c r="E52" s="83">
        <v>4223</v>
      </c>
      <c r="F52" s="83">
        <v>1702</v>
      </c>
      <c r="G52" s="83">
        <v>1649</v>
      </c>
      <c r="H52" s="83">
        <v>4045.0190979673434</v>
      </c>
      <c r="I52" s="83">
        <v>1630.2681754062085</v>
      </c>
      <c r="J52" s="83">
        <v>2185</v>
      </c>
      <c r="K52" s="83">
        <v>1615</v>
      </c>
      <c r="L52" s="83">
        <v>165</v>
      </c>
      <c r="M52" s="83">
        <v>255</v>
      </c>
      <c r="N52" s="226">
        <v>0.11670480549199085</v>
      </c>
      <c r="O52" s="83">
        <v>110</v>
      </c>
      <c r="P52" s="83">
        <v>30</v>
      </c>
      <c r="Q52" s="83">
        <v>140</v>
      </c>
      <c r="R52" s="226">
        <v>6.4073226544622428E-2</v>
      </c>
      <c r="S52" s="83">
        <v>0</v>
      </c>
      <c r="T52" s="83">
        <v>0</v>
      </c>
      <c r="U52" s="83">
        <v>10</v>
      </c>
      <c r="V52" s="83" t="s">
        <v>6</v>
      </c>
    </row>
    <row r="53" spans="1:16129" x14ac:dyDescent="0.2">
      <c r="A53" s="85" t="s">
        <v>112</v>
      </c>
      <c r="B53" s="85" t="s">
        <v>307</v>
      </c>
      <c r="C53" s="85" t="s">
        <v>60</v>
      </c>
      <c r="D53" s="85">
        <v>0.95639999389648434</v>
      </c>
      <c r="E53" s="85">
        <v>2180</v>
      </c>
      <c r="F53" s="85">
        <v>883</v>
      </c>
      <c r="G53" s="85">
        <v>846</v>
      </c>
      <c r="H53" s="85">
        <v>2279.3810266752798</v>
      </c>
      <c r="I53" s="85">
        <v>923.25387456617989</v>
      </c>
      <c r="J53" s="85">
        <v>1035</v>
      </c>
      <c r="K53" s="85">
        <v>740</v>
      </c>
      <c r="L53" s="85">
        <v>65</v>
      </c>
      <c r="M53" s="85">
        <v>145</v>
      </c>
      <c r="N53" s="227">
        <v>0.14009661835748793</v>
      </c>
      <c r="O53" s="85">
        <v>70</v>
      </c>
      <c r="P53" s="85">
        <v>10</v>
      </c>
      <c r="Q53" s="85">
        <v>80</v>
      </c>
      <c r="R53" s="227">
        <v>7.7294685990338161E-2</v>
      </c>
      <c r="S53" s="85">
        <v>0</v>
      </c>
      <c r="T53" s="85">
        <v>0</v>
      </c>
      <c r="U53" s="85">
        <v>0</v>
      </c>
      <c r="V53" s="85" t="s">
        <v>5</v>
      </c>
    </row>
    <row r="54" spans="1:16129" x14ac:dyDescent="0.2">
      <c r="A54" s="85" t="s">
        <v>113</v>
      </c>
      <c r="B54" s="85" t="s">
        <v>307</v>
      </c>
      <c r="C54" s="85" t="s">
        <v>60</v>
      </c>
      <c r="D54" s="85">
        <v>0.74750000000000005</v>
      </c>
      <c r="E54" s="85">
        <v>3398</v>
      </c>
      <c r="F54" s="85">
        <v>1560</v>
      </c>
      <c r="G54" s="85">
        <v>1421</v>
      </c>
      <c r="H54" s="85">
        <v>4545.8193979933103</v>
      </c>
      <c r="I54" s="85">
        <v>2086.9565217391305</v>
      </c>
      <c r="J54" s="85">
        <v>1380</v>
      </c>
      <c r="K54" s="85">
        <v>860</v>
      </c>
      <c r="L54" s="85">
        <v>145</v>
      </c>
      <c r="M54" s="85">
        <v>260</v>
      </c>
      <c r="N54" s="227">
        <v>0.18840579710144928</v>
      </c>
      <c r="O54" s="85">
        <v>85</v>
      </c>
      <c r="P54" s="85">
        <v>25</v>
      </c>
      <c r="Q54" s="85">
        <v>110</v>
      </c>
      <c r="R54" s="227">
        <v>7.9710144927536225E-2</v>
      </c>
      <c r="S54" s="85">
        <v>0</v>
      </c>
      <c r="T54" s="85">
        <v>0</v>
      </c>
      <c r="U54" s="85">
        <v>10</v>
      </c>
      <c r="V54" s="85" t="s">
        <v>5</v>
      </c>
    </row>
    <row r="55" spans="1:16129" x14ac:dyDescent="0.2">
      <c r="A55" s="85" t="s">
        <v>114</v>
      </c>
      <c r="B55" s="85" t="s">
        <v>307</v>
      </c>
      <c r="C55" s="85" t="s">
        <v>60</v>
      </c>
      <c r="D55" s="85">
        <v>0.70110000610351564</v>
      </c>
      <c r="E55" s="85">
        <v>3244</v>
      </c>
      <c r="F55" s="85">
        <v>1557</v>
      </c>
      <c r="G55" s="85">
        <v>1356</v>
      </c>
      <c r="H55" s="85">
        <v>4627.014650918476</v>
      </c>
      <c r="I55" s="85">
        <v>2220.7958728360259</v>
      </c>
      <c r="J55" s="85">
        <v>1440</v>
      </c>
      <c r="K55" s="85">
        <v>925</v>
      </c>
      <c r="L55" s="85">
        <v>155</v>
      </c>
      <c r="M55" s="85">
        <v>235</v>
      </c>
      <c r="N55" s="227">
        <v>0.16319444444444445</v>
      </c>
      <c r="O55" s="85">
        <v>85</v>
      </c>
      <c r="P55" s="85">
        <v>35</v>
      </c>
      <c r="Q55" s="85">
        <v>120</v>
      </c>
      <c r="R55" s="227">
        <v>8.3333333333333329E-2</v>
      </c>
      <c r="S55" s="85">
        <v>0</v>
      </c>
      <c r="T55" s="85">
        <v>0</v>
      </c>
      <c r="U55" s="85">
        <v>10</v>
      </c>
      <c r="V55" s="85" t="s">
        <v>5</v>
      </c>
    </row>
    <row r="56" spans="1:16129" x14ac:dyDescent="0.2">
      <c r="A56" s="223" t="s">
        <v>115</v>
      </c>
      <c r="B56" s="223" t="s">
        <v>307</v>
      </c>
      <c r="C56" s="223" t="s">
        <v>60</v>
      </c>
      <c r="D56" s="223">
        <v>0.9218000030517578</v>
      </c>
      <c r="E56" s="223">
        <v>4965</v>
      </c>
      <c r="F56" s="223">
        <v>3150</v>
      </c>
      <c r="G56" s="223">
        <v>2805</v>
      </c>
      <c r="H56" s="223">
        <v>5386.2008934287478</v>
      </c>
      <c r="I56" s="223">
        <v>3417.2271529306254</v>
      </c>
      <c r="J56" s="223">
        <v>2455</v>
      </c>
      <c r="K56" s="223">
        <v>1230</v>
      </c>
      <c r="L56" s="223">
        <v>195</v>
      </c>
      <c r="M56" s="223">
        <v>595</v>
      </c>
      <c r="N56" s="224">
        <v>0.24236252545824846</v>
      </c>
      <c r="O56" s="223">
        <v>355</v>
      </c>
      <c r="P56" s="223">
        <v>55</v>
      </c>
      <c r="Q56" s="223">
        <v>410</v>
      </c>
      <c r="R56" s="224">
        <v>0.16700610997963339</v>
      </c>
      <c r="S56" s="223">
        <v>0</v>
      </c>
      <c r="T56" s="223">
        <v>20</v>
      </c>
      <c r="U56" s="223">
        <v>10</v>
      </c>
      <c r="V56" s="223" t="s">
        <v>4</v>
      </c>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c r="ID56" s="79"/>
      <c r="IE56" s="79"/>
      <c r="IF56" s="79"/>
      <c r="IG56" s="79"/>
      <c r="IH56" s="79"/>
      <c r="II56" s="79"/>
      <c r="IJ56" s="79"/>
      <c r="IK56" s="79"/>
      <c r="IL56" s="79"/>
      <c r="IM56" s="79"/>
      <c r="IN56" s="79"/>
      <c r="IO56" s="79"/>
      <c r="IP56" s="79"/>
      <c r="IQ56" s="79"/>
      <c r="IR56" s="79"/>
      <c r="IS56" s="79"/>
      <c r="IT56" s="79"/>
      <c r="IU56" s="79"/>
      <c r="IV56" s="79"/>
      <c r="IW56" s="79"/>
      <c r="IX56" s="79"/>
      <c r="IY56" s="79"/>
      <c r="IZ56" s="79"/>
      <c r="JA56" s="79"/>
      <c r="JB56" s="79"/>
      <c r="JC56" s="79"/>
      <c r="JD56" s="79"/>
      <c r="JE56" s="79"/>
      <c r="JF56" s="79"/>
      <c r="JG56" s="79"/>
      <c r="JH56" s="79"/>
      <c r="JI56" s="79"/>
      <c r="JJ56" s="79"/>
      <c r="JK56" s="79"/>
      <c r="JL56" s="79"/>
      <c r="JM56" s="79"/>
      <c r="JN56" s="79"/>
      <c r="JO56" s="79"/>
      <c r="JP56" s="79"/>
      <c r="JQ56" s="79"/>
      <c r="JR56" s="79"/>
      <c r="JS56" s="79"/>
      <c r="JT56" s="79"/>
      <c r="JU56" s="79"/>
      <c r="JV56" s="79"/>
      <c r="JW56" s="79"/>
      <c r="JX56" s="79"/>
      <c r="JY56" s="79"/>
      <c r="JZ56" s="79"/>
      <c r="KA56" s="79"/>
      <c r="KB56" s="79"/>
      <c r="KC56" s="79"/>
      <c r="KD56" s="79"/>
      <c r="KE56" s="79"/>
      <c r="KF56" s="79"/>
      <c r="KG56" s="79"/>
      <c r="KH56" s="79"/>
      <c r="KI56" s="79"/>
      <c r="KJ56" s="79"/>
      <c r="KK56" s="79"/>
      <c r="KL56" s="79"/>
      <c r="KM56" s="79"/>
      <c r="KN56" s="79"/>
      <c r="KO56" s="79"/>
      <c r="KP56" s="79"/>
      <c r="KQ56" s="79"/>
      <c r="KR56" s="79"/>
      <c r="KS56" s="79"/>
      <c r="KT56" s="79"/>
      <c r="KU56" s="79"/>
      <c r="KV56" s="79"/>
      <c r="KW56" s="79"/>
      <c r="KX56" s="79"/>
      <c r="KY56" s="79"/>
      <c r="KZ56" s="79"/>
      <c r="LA56" s="79"/>
      <c r="LB56" s="79"/>
      <c r="LC56" s="79"/>
      <c r="LD56" s="79"/>
      <c r="LE56" s="79"/>
      <c r="LF56" s="79"/>
      <c r="LG56" s="79"/>
      <c r="LH56" s="79"/>
      <c r="LI56" s="79"/>
      <c r="LJ56" s="79"/>
      <c r="LK56" s="79"/>
      <c r="LL56" s="79"/>
      <c r="LM56" s="79"/>
      <c r="LN56" s="79"/>
      <c r="LO56" s="79"/>
      <c r="LP56" s="79"/>
      <c r="LQ56" s="79"/>
      <c r="LR56" s="79"/>
      <c r="LS56" s="79"/>
      <c r="LT56" s="79"/>
      <c r="LU56" s="79"/>
      <c r="LV56" s="79"/>
      <c r="LW56" s="79"/>
      <c r="LX56" s="79"/>
      <c r="LY56" s="79"/>
      <c r="LZ56" s="79"/>
      <c r="MA56" s="79"/>
      <c r="MB56" s="79"/>
      <c r="MC56" s="79"/>
      <c r="MD56" s="79"/>
      <c r="ME56" s="79"/>
      <c r="MF56" s="79"/>
      <c r="MG56" s="79"/>
      <c r="MH56" s="79"/>
      <c r="MI56" s="79"/>
      <c r="MJ56" s="79"/>
      <c r="MK56" s="79"/>
      <c r="ML56" s="79"/>
      <c r="MM56" s="79"/>
      <c r="MN56" s="79"/>
      <c r="MO56" s="79"/>
      <c r="MP56" s="79"/>
      <c r="MQ56" s="79"/>
      <c r="MR56" s="79"/>
      <c r="MS56" s="79"/>
      <c r="MT56" s="79"/>
      <c r="MU56" s="79"/>
      <c r="MV56" s="79"/>
      <c r="MW56" s="79"/>
      <c r="MX56" s="79"/>
      <c r="MY56" s="79"/>
      <c r="MZ56" s="79"/>
      <c r="NA56" s="79"/>
      <c r="NB56" s="79"/>
      <c r="NC56" s="79"/>
      <c r="ND56" s="79"/>
      <c r="NE56" s="79"/>
      <c r="NF56" s="79"/>
      <c r="NG56" s="79"/>
      <c r="NH56" s="79"/>
      <c r="NI56" s="79"/>
      <c r="NJ56" s="79"/>
      <c r="NK56" s="79"/>
      <c r="NL56" s="79"/>
      <c r="NM56" s="79"/>
      <c r="NN56" s="79"/>
      <c r="NO56" s="79"/>
      <c r="NP56" s="79"/>
      <c r="NQ56" s="79"/>
      <c r="NR56" s="79"/>
      <c r="NS56" s="79"/>
      <c r="NT56" s="79"/>
      <c r="NU56" s="79"/>
      <c r="NV56" s="79"/>
      <c r="NW56" s="79"/>
      <c r="NX56" s="79"/>
      <c r="NY56" s="79"/>
      <c r="NZ56" s="79"/>
      <c r="OA56" s="79"/>
      <c r="OB56" s="79"/>
      <c r="OC56" s="79"/>
      <c r="OD56" s="79"/>
      <c r="OE56" s="79"/>
      <c r="OF56" s="79"/>
      <c r="OG56" s="79"/>
      <c r="OH56" s="79"/>
      <c r="OI56" s="79"/>
      <c r="OJ56" s="79"/>
      <c r="OK56" s="79"/>
      <c r="OL56" s="79"/>
      <c r="OM56" s="79"/>
      <c r="ON56" s="79"/>
      <c r="OO56" s="79"/>
      <c r="OP56" s="79"/>
      <c r="OQ56" s="79"/>
      <c r="OR56" s="79"/>
      <c r="OS56" s="79"/>
      <c r="OT56" s="79"/>
      <c r="OU56" s="79"/>
      <c r="OV56" s="79"/>
      <c r="OW56" s="79"/>
      <c r="OX56" s="79"/>
      <c r="OY56" s="79"/>
      <c r="OZ56" s="79"/>
      <c r="PA56" s="79"/>
      <c r="PB56" s="79"/>
      <c r="PC56" s="79"/>
      <c r="PD56" s="79"/>
      <c r="PE56" s="79"/>
      <c r="PF56" s="79"/>
      <c r="PG56" s="79"/>
      <c r="PH56" s="79"/>
      <c r="PI56" s="79"/>
      <c r="PJ56" s="79"/>
      <c r="PK56" s="79"/>
      <c r="PL56" s="79"/>
      <c r="PM56" s="79"/>
      <c r="PN56" s="79"/>
      <c r="PO56" s="79"/>
      <c r="PP56" s="79"/>
      <c r="PQ56" s="79"/>
      <c r="PR56" s="79"/>
      <c r="PS56" s="79"/>
      <c r="PT56" s="79"/>
      <c r="PU56" s="79"/>
      <c r="PV56" s="79"/>
      <c r="PW56" s="79"/>
      <c r="PX56" s="79"/>
      <c r="PY56" s="79"/>
      <c r="PZ56" s="79"/>
      <c r="QA56" s="79"/>
      <c r="QB56" s="79"/>
      <c r="QC56" s="79"/>
      <c r="QD56" s="79"/>
      <c r="QE56" s="79"/>
      <c r="QF56" s="79"/>
      <c r="QG56" s="79"/>
      <c r="QH56" s="79"/>
      <c r="QI56" s="79"/>
      <c r="QJ56" s="79"/>
      <c r="QK56" s="79"/>
      <c r="QL56" s="79"/>
      <c r="QM56" s="79"/>
      <c r="QN56" s="79"/>
      <c r="QO56" s="79"/>
      <c r="QP56" s="79"/>
      <c r="QQ56" s="79"/>
      <c r="QR56" s="79"/>
      <c r="QS56" s="79"/>
      <c r="QT56" s="79"/>
      <c r="QU56" s="79"/>
      <c r="QV56" s="79"/>
      <c r="QW56" s="79"/>
      <c r="QX56" s="79"/>
      <c r="QY56" s="79"/>
      <c r="QZ56" s="79"/>
      <c r="RA56" s="79"/>
      <c r="RB56" s="79"/>
      <c r="RC56" s="79"/>
      <c r="RD56" s="79"/>
      <c r="RE56" s="79"/>
      <c r="RF56" s="79"/>
      <c r="RG56" s="79"/>
      <c r="RH56" s="79"/>
      <c r="RI56" s="79"/>
      <c r="RJ56" s="79"/>
      <c r="RK56" s="79"/>
      <c r="RL56" s="79"/>
      <c r="RM56" s="79"/>
      <c r="RN56" s="79"/>
      <c r="RO56" s="79"/>
      <c r="RP56" s="79"/>
      <c r="RQ56" s="79"/>
      <c r="RR56" s="79"/>
      <c r="RS56" s="79"/>
      <c r="RT56" s="79"/>
      <c r="RU56" s="79"/>
      <c r="RV56" s="79"/>
      <c r="RW56" s="79"/>
      <c r="RX56" s="79"/>
      <c r="RY56" s="79"/>
      <c r="RZ56" s="79"/>
      <c r="SA56" s="79"/>
      <c r="SB56" s="79"/>
      <c r="SC56" s="79"/>
      <c r="SD56" s="79"/>
      <c r="SE56" s="79"/>
      <c r="SF56" s="79"/>
      <c r="SG56" s="79"/>
      <c r="SH56" s="79"/>
      <c r="SI56" s="79"/>
      <c r="SJ56" s="79"/>
      <c r="SK56" s="79"/>
      <c r="SL56" s="79"/>
      <c r="SM56" s="79"/>
      <c r="SN56" s="79"/>
      <c r="SO56" s="79"/>
      <c r="SP56" s="79"/>
      <c r="SQ56" s="79"/>
      <c r="SR56" s="79"/>
      <c r="SS56" s="79"/>
      <c r="ST56" s="79"/>
      <c r="SU56" s="79"/>
      <c r="SV56" s="79"/>
      <c r="SW56" s="79"/>
      <c r="SX56" s="79"/>
      <c r="SY56" s="79"/>
      <c r="SZ56" s="79"/>
      <c r="TA56" s="79"/>
      <c r="TB56" s="79"/>
      <c r="TC56" s="79"/>
      <c r="TD56" s="79"/>
      <c r="TE56" s="79"/>
      <c r="TF56" s="79"/>
      <c r="TG56" s="79"/>
      <c r="TH56" s="79"/>
      <c r="TI56" s="79"/>
      <c r="TJ56" s="79"/>
      <c r="TK56" s="79"/>
      <c r="TL56" s="79"/>
      <c r="TM56" s="79"/>
      <c r="TN56" s="79"/>
      <c r="TO56" s="79"/>
      <c r="TP56" s="79"/>
      <c r="TQ56" s="79"/>
      <c r="TR56" s="79"/>
      <c r="TS56" s="79"/>
      <c r="TT56" s="79"/>
      <c r="TU56" s="79"/>
      <c r="TV56" s="79"/>
      <c r="TW56" s="79"/>
      <c r="TX56" s="79"/>
      <c r="TY56" s="79"/>
      <c r="TZ56" s="79"/>
      <c r="UA56" s="79"/>
      <c r="UB56" s="79"/>
      <c r="UC56" s="79"/>
      <c r="UD56" s="79"/>
      <c r="UE56" s="79"/>
      <c r="UF56" s="79"/>
      <c r="UG56" s="79"/>
      <c r="UH56" s="79"/>
      <c r="UI56" s="79"/>
      <c r="UJ56" s="79"/>
      <c r="UK56" s="79"/>
      <c r="UL56" s="79"/>
      <c r="UM56" s="79"/>
      <c r="UN56" s="79"/>
      <c r="UO56" s="79"/>
      <c r="UP56" s="79"/>
      <c r="UQ56" s="79"/>
      <c r="UR56" s="79"/>
      <c r="US56" s="79"/>
      <c r="UT56" s="79"/>
      <c r="UU56" s="79"/>
      <c r="UV56" s="79"/>
      <c r="UW56" s="79"/>
      <c r="UX56" s="79"/>
      <c r="UY56" s="79"/>
      <c r="UZ56" s="79"/>
      <c r="VA56" s="79"/>
      <c r="VB56" s="79"/>
      <c r="VC56" s="79"/>
      <c r="VD56" s="79"/>
      <c r="VE56" s="79"/>
      <c r="VF56" s="79"/>
      <c r="VG56" s="79"/>
      <c r="VH56" s="79"/>
      <c r="VI56" s="79"/>
      <c r="VJ56" s="79"/>
      <c r="VK56" s="79"/>
      <c r="VL56" s="79"/>
      <c r="VM56" s="79"/>
      <c r="VN56" s="79"/>
      <c r="VO56" s="79"/>
      <c r="VP56" s="79"/>
      <c r="VQ56" s="79"/>
      <c r="VR56" s="79"/>
      <c r="VS56" s="79"/>
      <c r="VT56" s="79"/>
      <c r="VU56" s="79"/>
      <c r="VV56" s="79"/>
      <c r="VW56" s="79"/>
      <c r="VX56" s="79"/>
      <c r="VY56" s="79"/>
      <c r="VZ56" s="79"/>
      <c r="WA56" s="79"/>
      <c r="WB56" s="79"/>
      <c r="WC56" s="79"/>
      <c r="WD56" s="79"/>
      <c r="WE56" s="79"/>
      <c r="WF56" s="79"/>
      <c r="WG56" s="79"/>
      <c r="WH56" s="79"/>
      <c r="WI56" s="79"/>
      <c r="WJ56" s="79"/>
      <c r="WK56" s="79"/>
      <c r="WL56" s="79"/>
      <c r="WM56" s="79"/>
      <c r="WN56" s="79"/>
      <c r="WO56" s="79"/>
      <c r="WP56" s="79"/>
      <c r="WQ56" s="79"/>
      <c r="WR56" s="79"/>
      <c r="WS56" s="79"/>
      <c r="WT56" s="79"/>
      <c r="WU56" s="79"/>
      <c r="WV56" s="79"/>
      <c r="WW56" s="79"/>
      <c r="WX56" s="79"/>
      <c r="WY56" s="79"/>
      <c r="WZ56" s="79"/>
      <c r="XA56" s="79"/>
      <c r="XB56" s="79"/>
      <c r="XC56" s="79"/>
      <c r="XD56" s="79"/>
      <c r="XE56" s="79"/>
      <c r="XF56" s="79"/>
      <c r="XG56" s="79"/>
      <c r="XH56" s="79"/>
      <c r="XI56" s="79"/>
      <c r="XJ56" s="79"/>
      <c r="XK56" s="79"/>
      <c r="XL56" s="79"/>
      <c r="XM56" s="79"/>
      <c r="XN56" s="79"/>
      <c r="XO56" s="79"/>
      <c r="XP56" s="79"/>
      <c r="XQ56" s="79"/>
      <c r="XR56" s="79"/>
      <c r="XS56" s="79"/>
      <c r="XT56" s="79"/>
      <c r="XU56" s="79"/>
      <c r="XV56" s="79"/>
      <c r="XW56" s="79"/>
      <c r="XX56" s="79"/>
      <c r="XY56" s="79"/>
      <c r="XZ56" s="79"/>
      <c r="YA56" s="79"/>
      <c r="YB56" s="79"/>
      <c r="YC56" s="79"/>
      <c r="YD56" s="79"/>
      <c r="YE56" s="79"/>
      <c r="YF56" s="79"/>
      <c r="YG56" s="79"/>
      <c r="YH56" s="79"/>
      <c r="YI56" s="79"/>
      <c r="YJ56" s="79"/>
      <c r="YK56" s="79"/>
      <c r="YL56" s="79"/>
      <c r="YM56" s="79"/>
      <c r="YN56" s="79"/>
      <c r="YO56" s="79"/>
      <c r="YP56" s="79"/>
      <c r="YQ56" s="79"/>
      <c r="YR56" s="79"/>
      <c r="YS56" s="79"/>
      <c r="YT56" s="79"/>
      <c r="YU56" s="79"/>
      <c r="YV56" s="79"/>
      <c r="YW56" s="79"/>
      <c r="YX56" s="79"/>
      <c r="YY56" s="79"/>
      <c r="YZ56" s="79"/>
      <c r="ZA56" s="79"/>
      <c r="ZB56" s="79"/>
      <c r="ZC56" s="79"/>
      <c r="ZD56" s="79"/>
      <c r="ZE56" s="79"/>
      <c r="ZF56" s="79"/>
      <c r="ZG56" s="79"/>
      <c r="ZH56" s="79"/>
      <c r="ZI56" s="79"/>
      <c r="ZJ56" s="79"/>
      <c r="ZK56" s="79"/>
      <c r="ZL56" s="79"/>
      <c r="ZM56" s="79"/>
      <c r="ZN56" s="79"/>
      <c r="ZO56" s="79"/>
      <c r="ZP56" s="79"/>
      <c r="ZQ56" s="79"/>
      <c r="ZR56" s="79"/>
      <c r="ZS56" s="79"/>
      <c r="ZT56" s="79"/>
      <c r="ZU56" s="79"/>
      <c r="ZV56" s="79"/>
      <c r="ZW56" s="79"/>
      <c r="ZX56" s="79"/>
      <c r="ZY56" s="79"/>
      <c r="ZZ56" s="79"/>
      <c r="AAA56" s="79"/>
      <c r="AAB56" s="79"/>
      <c r="AAC56" s="79"/>
      <c r="AAD56" s="79"/>
      <c r="AAE56" s="79"/>
      <c r="AAF56" s="79"/>
      <c r="AAG56" s="79"/>
      <c r="AAH56" s="79"/>
      <c r="AAI56" s="79"/>
      <c r="AAJ56" s="79"/>
      <c r="AAK56" s="79"/>
      <c r="AAL56" s="79"/>
      <c r="AAM56" s="79"/>
      <c r="AAN56" s="79"/>
      <c r="AAO56" s="79"/>
      <c r="AAP56" s="79"/>
      <c r="AAQ56" s="79"/>
      <c r="AAR56" s="79"/>
      <c r="AAS56" s="79"/>
      <c r="AAT56" s="79"/>
      <c r="AAU56" s="79"/>
      <c r="AAV56" s="79"/>
      <c r="AAW56" s="79"/>
      <c r="AAX56" s="79"/>
      <c r="AAY56" s="79"/>
      <c r="AAZ56" s="79"/>
      <c r="ABA56" s="79"/>
      <c r="ABB56" s="79"/>
      <c r="ABC56" s="79"/>
      <c r="ABD56" s="79"/>
      <c r="ABE56" s="79"/>
      <c r="ABF56" s="79"/>
      <c r="ABG56" s="79"/>
      <c r="ABH56" s="79"/>
      <c r="ABI56" s="79"/>
      <c r="ABJ56" s="79"/>
      <c r="ABK56" s="79"/>
      <c r="ABL56" s="79"/>
      <c r="ABM56" s="79"/>
      <c r="ABN56" s="79"/>
      <c r="ABO56" s="79"/>
      <c r="ABP56" s="79"/>
      <c r="ABQ56" s="79"/>
      <c r="ABR56" s="79"/>
      <c r="ABS56" s="79"/>
      <c r="ABT56" s="79"/>
      <c r="ABU56" s="79"/>
      <c r="ABV56" s="79"/>
      <c r="ABW56" s="79"/>
      <c r="ABX56" s="79"/>
      <c r="ABY56" s="79"/>
      <c r="ABZ56" s="79"/>
      <c r="ACA56" s="79"/>
      <c r="ACB56" s="79"/>
      <c r="ACC56" s="79"/>
      <c r="ACD56" s="79"/>
      <c r="ACE56" s="79"/>
      <c r="ACF56" s="79"/>
      <c r="ACG56" s="79"/>
      <c r="ACH56" s="79"/>
      <c r="ACI56" s="79"/>
      <c r="ACJ56" s="79"/>
      <c r="ACK56" s="79"/>
      <c r="ACL56" s="79"/>
      <c r="ACM56" s="79"/>
      <c r="ACN56" s="79"/>
      <c r="ACO56" s="79"/>
      <c r="ACP56" s="79"/>
      <c r="ACQ56" s="79"/>
      <c r="ACR56" s="79"/>
      <c r="ACS56" s="79"/>
      <c r="ACT56" s="79"/>
      <c r="ACU56" s="79"/>
      <c r="ACV56" s="79"/>
      <c r="ACW56" s="79"/>
      <c r="ACX56" s="79"/>
      <c r="ACY56" s="79"/>
      <c r="ACZ56" s="79"/>
      <c r="ADA56" s="79"/>
      <c r="ADB56" s="79"/>
      <c r="ADC56" s="79"/>
      <c r="ADD56" s="79"/>
      <c r="ADE56" s="79"/>
      <c r="ADF56" s="79"/>
      <c r="ADG56" s="79"/>
      <c r="ADH56" s="79"/>
      <c r="ADI56" s="79"/>
      <c r="ADJ56" s="79"/>
      <c r="ADK56" s="79"/>
      <c r="ADL56" s="79"/>
      <c r="ADM56" s="79"/>
      <c r="ADN56" s="79"/>
      <c r="ADO56" s="79"/>
      <c r="ADP56" s="79"/>
      <c r="ADQ56" s="79"/>
      <c r="ADR56" s="79"/>
      <c r="ADS56" s="79"/>
      <c r="ADT56" s="79"/>
      <c r="ADU56" s="79"/>
      <c r="ADV56" s="79"/>
      <c r="ADW56" s="79"/>
      <c r="ADX56" s="79"/>
      <c r="ADY56" s="79"/>
      <c r="ADZ56" s="79"/>
      <c r="AEA56" s="79"/>
      <c r="AEB56" s="79"/>
      <c r="AEC56" s="79"/>
      <c r="AED56" s="79"/>
      <c r="AEE56" s="79"/>
      <c r="AEF56" s="79"/>
      <c r="AEG56" s="79"/>
      <c r="AEH56" s="79"/>
      <c r="AEI56" s="79"/>
      <c r="AEJ56" s="79"/>
      <c r="AEK56" s="79"/>
      <c r="AEL56" s="79"/>
      <c r="AEM56" s="79"/>
      <c r="AEN56" s="79"/>
      <c r="AEO56" s="79"/>
      <c r="AEP56" s="79"/>
      <c r="AEQ56" s="79"/>
      <c r="AER56" s="79"/>
      <c r="AES56" s="79"/>
      <c r="AET56" s="79"/>
      <c r="AEU56" s="79"/>
      <c r="AEV56" s="79"/>
      <c r="AEW56" s="79"/>
      <c r="AEX56" s="79"/>
      <c r="AEY56" s="79"/>
      <c r="AEZ56" s="79"/>
      <c r="AFA56" s="79"/>
      <c r="AFB56" s="79"/>
      <c r="AFC56" s="79"/>
      <c r="AFD56" s="79"/>
      <c r="AFE56" s="79"/>
      <c r="AFF56" s="79"/>
      <c r="AFG56" s="79"/>
      <c r="AFH56" s="79"/>
      <c r="AFI56" s="79"/>
      <c r="AFJ56" s="79"/>
      <c r="AFK56" s="79"/>
      <c r="AFL56" s="79"/>
      <c r="AFM56" s="79"/>
      <c r="AFN56" s="79"/>
      <c r="AFO56" s="79"/>
      <c r="AFP56" s="79"/>
      <c r="AFQ56" s="79"/>
      <c r="AFR56" s="79"/>
      <c r="AFS56" s="79"/>
      <c r="AFT56" s="79"/>
      <c r="AFU56" s="79"/>
      <c r="AFV56" s="79"/>
      <c r="AFW56" s="79"/>
      <c r="AFX56" s="79"/>
      <c r="AFY56" s="79"/>
      <c r="AFZ56" s="79"/>
      <c r="AGA56" s="79"/>
      <c r="AGB56" s="79"/>
      <c r="AGC56" s="79"/>
      <c r="AGD56" s="79"/>
      <c r="AGE56" s="79"/>
      <c r="AGF56" s="79"/>
      <c r="AGG56" s="79"/>
      <c r="AGH56" s="79"/>
      <c r="AGI56" s="79"/>
      <c r="AGJ56" s="79"/>
      <c r="AGK56" s="79"/>
      <c r="AGL56" s="79"/>
      <c r="AGM56" s="79"/>
      <c r="AGN56" s="79"/>
      <c r="AGO56" s="79"/>
      <c r="AGP56" s="79"/>
      <c r="AGQ56" s="79"/>
      <c r="AGR56" s="79"/>
      <c r="AGS56" s="79"/>
      <c r="AGT56" s="79"/>
      <c r="AGU56" s="79"/>
      <c r="AGV56" s="79"/>
      <c r="AGW56" s="79"/>
      <c r="AGX56" s="79"/>
      <c r="AGY56" s="79"/>
      <c r="AGZ56" s="79"/>
      <c r="AHA56" s="79"/>
      <c r="AHB56" s="79"/>
      <c r="AHC56" s="79"/>
      <c r="AHD56" s="79"/>
      <c r="AHE56" s="79"/>
      <c r="AHF56" s="79"/>
      <c r="AHG56" s="79"/>
      <c r="AHH56" s="79"/>
      <c r="AHI56" s="79"/>
      <c r="AHJ56" s="79"/>
      <c r="AHK56" s="79"/>
      <c r="AHL56" s="79"/>
      <c r="AHM56" s="79"/>
      <c r="AHN56" s="79"/>
      <c r="AHO56" s="79"/>
      <c r="AHP56" s="79"/>
      <c r="AHQ56" s="79"/>
      <c r="AHR56" s="79"/>
      <c r="AHS56" s="79"/>
      <c r="AHT56" s="79"/>
      <c r="AHU56" s="79"/>
      <c r="AHV56" s="79"/>
      <c r="AHW56" s="79"/>
      <c r="AHX56" s="79"/>
      <c r="AHY56" s="79"/>
      <c r="AHZ56" s="79"/>
      <c r="AIA56" s="79"/>
      <c r="AIB56" s="79"/>
      <c r="AIC56" s="79"/>
      <c r="AID56" s="79"/>
      <c r="AIE56" s="79"/>
      <c r="AIF56" s="79"/>
      <c r="AIG56" s="79"/>
      <c r="AIH56" s="79"/>
      <c r="AII56" s="79"/>
      <c r="AIJ56" s="79"/>
      <c r="AIK56" s="79"/>
      <c r="AIL56" s="79"/>
      <c r="AIM56" s="79"/>
      <c r="AIN56" s="79"/>
      <c r="AIO56" s="79"/>
      <c r="AIP56" s="79"/>
      <c r="AIQ56" s="79"/>
      <c r="AIR56" s="79"/>
      <c r="AIS56" s="79"/>
      <c r="AIT56" s="79"/>
      <c r="AIU56" s="79"/>
      <c r="AIV56" s="79"/>
      <c r="AIW56" s="79"/>
      <c r="AIX56" s="79"/>
      <c r="AIY56" s="79"/>
      <c r="AIZ56" s="79"/>
      <c r="AJA56" s="79"/>
      <c r="AJB56" s="79"/>
      <c r="AJC56" s="79"/>
      <c r="AJD56" s="79"/>
      <c r="AJE56" s="79"/>
      <c r="AJF56" s="79"/>
      <c r="AJG56" s="79"/>
      <c r="AJH56" s="79"/>
      <c r="AJI56" s="79"/>
      <c r="AJJ56" s="79"/>
      <c r="AJK56" s="79"/>
      <c r="AJL56" s="79"/>
      <c r="AJM56" s="79"/>
      <c r="AJN56" s="79"/>
      <c r="AJO56" s="79"/>
      <c r="AJP56" s="79"/>
      <c r="AJQ56" s="79"/>
      <c r="AJR56" s="79"/>
      <c r="AJS56" s="79"/>
      <c r="AJT56" s="79"/>
      <c r="AJU56" s="79"/>
      <c r="AJV56" s="79"/>
      <c r="AJW56" s="79"/>
      <c r="AJX56" s="79"/>
      <c r="AJY56" s="79"/>
      <c r="AJZ56" s="79"/>
      <c r="AKA56" s="79"/>
      <c r="AKB56" s="79"/>
      <c r="AKC56" s="79"/>
      <c r="AKD56" s="79"/>
      <c r="AKE56" s="79"/>
      <c r="AKF56" s="79"/>
      <c r="AKG56" s="79"/>
      <c r="AKH56" s="79"/>
      <c r="AKI56" s="79"/>
      <c r="AKJ56" s="79"/>
      <c r="AKK56" s="79"/>
      <c r="AKL56" s="79"/>
      <c r="AKM56" s="79"/>
      <c r="AKN56" s="79"/>
      <c r="AKO56" s="79"/>
      <c r="AKP56" s="79"/>
      <c r="AKQ56" s="79"/>
      <c r="AKR56" s="79"/>
      <c r="AKS56" s="79"/>
      <c r="AKT56" s="79"/>
      <c r="AKU56" s="79"/>
      <c r="AKV56" s="79"/>
      <c r="AKW56" s="79"/>
      <c r="AKX56" s="79"/>
      <c r="AKY56" s="79"/>
      <c r="AKZ56" s="79"/>
      <c r="ALA56" s="79"/>
      <c r="ALB56" s="79"/>
      <c r="ALC56" s="79"/>
      <c r="ALD56" s="79"/>
      <c r="ALE56" s="79"/>
      <c r="ALF56" s="79"/>
      <c r="ALG56" s="79"/>
      <c r="ALH56" s="79"/>
      <c r="ALI56" s="79"/>
      <c r="ALJ56" s="79"/>
      <c r="ALK56" s="79"/>
      <c r="ALL56" s="79"/>
      <c r="ALM56" s="79"/>
      <c r="ALN56" s="79"/>
      <c r="ALO56" s="79"/>
      <c r="ALP56" s="79"/>
      <c r="ALQ56" s="79"/>
      <c r="ALR56" s="79"/>
      <c r="ALS56" s="79"/>
      <c r="ALT56" s="79"/>
      <c r="ALU56" s="79"/>
      <c r="ALV56" s="79"/>
      <c r="ALW56" s="79"/>
      <c r="ALX56" s="79"/>
      <c r="ALY56" s="79"/>
      <c r="ALZ56" s="79"/>
      <c r="AMA56" s="79"/>
      <c r="AMB56" s="79"/>
      <c r="AMC56" s="79"/>
      <c r="AMD56" s="79"/>
      <c r="AME56" s="79"/>
      <c r="AMF56" s="79"/>
      <c r="AMG56" s="79"/>
      <c r="AMH56" s="79"/>
      <c r="AMI56" s="79"/>
      <c r="AMJ56" s="79"/>
      <c r="AMK56" s="79"/>
      <c r="AML56" s="79"/>
      <c r="AMM56" s="79"/>
      <c r="AMN56" s="79"/>
      <c r="AMO56" s="79"/>
      <c r="AMP56" s="79"/>
      <c r="AMQ56" s="79"/>
      <c r="AMR56" s="79"/>
      <c r="AMS56" s="79"/>
      <c r="AMT56" s="79"/>
      <c r="AMU56" s="79"/>
      <c r="AMV56" s="79"/>
      <c r="AMW56" s="79"/>
      <c r="AMX56" s="79"/>
      <c r="AMY56" s="79"/>
      <c r="AMZ56" s="79"/>
      <c r="ANA56" s="79"/>
      <c r="ANB56" s="79"/>
      <c r="ANC56" s="79"/>
      <c r="AND56" s="79"/>
      <c r="ANE56" s="79"/>
      <c r="ANF56" s="79"/>
      <c r="ANG56" s="79"/>
      <c r="ANH56" s="79"/>
      <c r="ANI56" s="79"/>
      <c r="ANJ56" s="79"/>
      <c r="ANK56" s="79"/>
      <c r="ANL56" s="79"/>
      <c r="ANM56" s="79"/>
      <c r="ANN56" s="79"/>
      <c r="ANO56" s="79"/>
      <c r="ANP56" s="79"/>
      <c r="ANQ56" s="79"/>
      <c r="ANR56" s="79"/>
      <c r="ANS56" s="79"/>
      <c r="ANT56" s="79"/>
      <c r="ANU56" s="79"/>
      <c r="ANV56" s="79"/>
      <c r="ANW56" s="79"/>
      <c r="ANX56" s="79"/>
      <c r="ANY56" s="79"/>
      <c r="ANZ56" s="79"/>
      <c r="AOA56" s="79"/>
      <c r="AOB56" s="79"/>
      <c r="AOC56" s="79"/>
      <c r="AOD56" s="79"/>
      <c r="AOE56" s="79"/>
      <c r="AOF56" s="79"/>
      <c r="AOG56" s="79"/>
      <c r="AOH56" s="79"/>
      <c r="AOI56" s="79"/>
      <c r="AOJ56" s="79"/>
      <c r="AOK56" s="79"/>
      <c r="AOL56" s="79"/>
      <c r="AOM56" s="79"/>
      <c r="AON56" s="79"/>
      <c r="AOO56" s="79"/>
      <c r="AOP56" s="79"/>
      <c r="AOQ56" s="79"/>
      <c r="AOR56" s="79"/>
      <c r="AOS56" s="79"/>
      <c r="AOT56" s="79"/>
      <c r="AOU56" s="79"/>
      <c r="AOV56" s="79"/>
      <c r="AOW56" s="79"/>
      <c r="AOX56" s="79"/>
      <c r="AOY56" s="79"/>
      <c r="AOZ56" s="79"/>
      <c r="APA56" s="79"/>
      <c r="APB56" s="79"/>
      <c r="APC56" s="79"/>
      <c r="APD56" s="79"/>
      <c r="APE56" s="79"/>
      <c r="APF56" s="79"/>
      <c r="APG56" s="79"/>
      <c r="APH56" s="79"/>
      <c r="API56" s="79"/>
      <c r="APJ56" s="79"/>
      <c r="APK56" s="79"/>
      <c r="APL56" s="79"/>
      <c r="APM56" s="79"/>
      <c r="APN56" s="79"/>
      <c r="APO56" s="79"/>
      <c r="APP56" s="79"/>
      <c r="APQ56" s="79"/>
      <c r="APR56" s="79"/>
      <c r="APS56" s="79"/>
      <c r="APT56" s="79"/>
      <c r="APU56" s="79"/>
      <c r="APV56" s="79"/>
      <c r="APW56" s="79"/>
      <c r="APX56" s="79"/>
      <c r="APY56" s="79"/>
      <c r="APZ56" s="79"/>
      <c r="AQA56" s="79"/>
      <c r="AQB56" s="79"/>
      <c r="AQC56" s="79"/>
      <c r="AQD56" s="79"/>
      <c r="AQE56" s="79"/>
      <c r="AQF56" s="79"/>
      <c r="AQG56" s="79"/>
      <c r="AQH56" s="79"/>
      <c r="AQI56" s="79"/>
      <c r="AQJ56" s="79"/>
      <c r="AQK56" s="79"/>
      <c r="AQL56" s="79"/>
      <c r="AQM56" s="79"/>
      <c r="AQN56" s="79"/>
      <c r="AQO56" s="79"/>
      <c r="AQP56" s="79"/>
      <c r="AQQ56" s="79"/>
      <c r="AQR56" s="79"/>
      <c r="AQS56" s="79"/>
      <c r="AQT56" s="79"/>
      <c r="AQU56" s="79"/>
      <c r="AQV56" s="79"/>
      <c r="AQW56" s="79"/>
      <c r="AQX56" s="79"/>
      <c r="AQY56" s="79"/>
      <c r="AQZ56" s="79"/>
      <c r="ARA56" s="79"/>
      <c r="ARB56" s="79"/>
      <c r="ARC56" s="79"/>
      <c r="ARD56" s="79"/>
      <c r="ARE56" s="79"/>
      <c r="ARF56" s="79"/>
      <c r="ARG56" s="79"/>
      <c r="ARH56" s="79"/>
      <c r="ARI56" s="79"/>
      <c r="ARJ56" s="79"/>
      <c r="ARK56" s="79"/>
      <c r="ARL56" s="79"/>
      <c r="ARM56" s="79"/>
      <c r="ARN56" s="79"/>
      <c r="ARO56" s="79"/>
      <c r="ARP56" s="79"/>
      <c r="ARQ56" s="79"/>
      <c r="ARR56" s="79"/>
      <c r="ARS56" s="79"/>
      <c r="ART56" s="79"/>
      <c r="ARU56" s="79"/>
      <c r="ARV56" s="79"/>
      <c r="ARW56" s="79"/>
      <c r="ARX56" s="79"/>
      <c r="ARY56" s="79"/>
      <c r="ARZ56" s="79"/>
      <c r="ASA56" s="79"/>
      <c r="ASB56" s="79"/>
      <c r="ASC56" s="79"/>
      <c r="ASD56" s="79"/>
      <c r="ASE56" s="79"/>
      <c r="ASF56" s="79"/>
      <c r="ASG56" s="79"/>
      <c r="ASH56" s="79"/>
      <c r="ASI56" s="79"/>
      <c r="ASJ56" s="79"/>
      <c r="ASK56" s="79"/>
      <c r="ASL56" s="79"/>
      <c r="ASM56" s="79"/>
      <c r="ASN56" s="79"/>
      <c r="ASO56" s="79"/>
      <c r="ASP56" s="79"/>
      <c r="ASQ56" s="79"/>
      <c r="ASR56" s="79"/>
      <c r="ASS56" s="79"/>
      <c r="AST56" s="79"/>
      <c r="ASU56" s="79"/>
      <c r="ASV56" s="79"/>
      <c r="ASW56" s="79"/>
      <c r="ASX56" s="79"/>
      <c r="ASY56" s="79"/>
      <c r="ASZ56" s="79"/>
      <c r="ATA56" s="79"/>
      <c r="ATB56" s="79"/>
      <c r="ATC56" s="79"/>
      <c r="ATD56" s="79"/>
      <c r="ATE56" s="79"/>
      <c r="ATF56" s="79"/>
      <c r="ATG56" s="79"/>
      <c r="ATH56" s="79"/>
      <c r="ATI56" s="79"/>
      <c r="ATJ56" s="79"/>
      <c r="ATK56" s="79"/>
      <c r="ATL56" s="79"/>
      <c r="ATM56" s="79"/>
      <c r="ATN56" s="79"/>
      <c r="ATO56" s="79"/>
      <c r="ATP56" s="79"/>
      <c r="ATQ56" s="79"/>
      <c r="ATR56" s="79"/>
      <c r="ATS56" s="79"/>
      <c r="ATT56" s="79"/>
      <c r="ATU56" s="79"/>
      <c r="ATV56" s="79"/>
      <c r="ATW56" s="79"/>
      <c r="ATX56" s="79"/>
      <c r="ATY56" s="79"/>
      <c r="ATZ56" s="79"/>
      <c r="AUA56" s="79"/>
      <c r="AUB56" s="79"/>
      <c r="AUC56" s="79"/>
      <c r="AUD56" s="79"/>
      <c r="AUE56" s="79"/>
      <c r="AUF56" s="79"/>
      <c r="AUG56" s="79"/>
      <c r="AUH56" s="79"/>
      <c r="AUI56" s="79"/>
      <c r="AUJ56" s="79"/>
      <c r="AUK56" s="79"/>
      <c r="AUL56" s="79"/>
      <c r="AUM56" s="79"/>
      <c r="AUN56" s="79"/>
      <c r="AUO56" s="79"/>
      <c r="AUP56" s="79"/>
      <c r="AUQ56" s="79"/>
      <c r="AUR56" s="79"/>
      <c r="AUS56" s="79"/>
      <c r="AUT56" s="79"/>
      <c r="AUU56" s="79"/>
      <c r="AUV56" s="79"/>
      <c r="AUW56" s="79"/>
      <c r="AUX56" s="79"/>
      <c r="AUY56" s="79"/>
      <c r="AUZ56" s="79"/>
      <c r="AVA56" s="79"/>
      <c r="AVB56" s="79"/>
      <c r="AVC56" s="79"/>
      <c r="AVD56" s="79"/>
      <c r="AVE56" s="79"/>
      <c r="AVF56" s="79"/>
      <c r="AVG56" s="79"/>
      <c r="AVH56" s="79"/>
      <c r="AVI56" s="79"/>
      <c r="AVJ56" s="79"/>
      <c r="AVK56" s="79"/>
      <c r="AVL56" s="79"/>
      <c r="AVM56" s="79"/>
      <c r="AVN56" s="79"/>
      <c r="AVO56" s="79"/>
      <c r="AVP56" s="79"/>
      <c r="AVQ56" s="79"/>
      <c r="AVR56" s="79"/>
      <c r="AVS56" s="79"/>
      <c r="AVT56" s="79"/>
      <c r="AVU56" s="79"/>
      <c r="AVV56" s="79"/>
      <c r="AVW56" s="79"/>
      <c r="AVX56" s="79"/>
      <c r="AVY56" s="79"/>
      <c r="AVZ56" s="79"/>
      <c r="AWA56" s="79"/>
      <c r="AWB56" s="79"/>
      <c r="AWC56" s="79"/>
      <c r="AWD56" s="79"/>
      <c r="AWE56" s="79"/>
      <c r="AWF56" s="79"/>
      <c r="AWG56" s="79"/>
      <c r="AWH56" s="79"/>
      <c r="AWI56" s="79"/>
      <c r="AWJ56" s="79"/>
      <c r="AWK56" s="79"/>
      <c r="AWL56" s="79"/>
      <c r="AWM56" s="79"/>
      <c r="AWN56" s="79"/>
      <c r="AWO56" s="79"/>
      <c r="AWP56" s="79"/>
      <c r="AWQ56" s="79"/>
      <c r="AWR56" s="79"/>
      <c r="AWS56" s="79"/>
      <c r="AWT56" s="79"/>
      <c r="AWU56" s="79"/>
      <c r="AWV56" s="79"/>
      <c r="AWW56" s="79"/>
      <c r="AWX56" s="79"/>
      <c r="AWY56" s="79"/>
      <c r="AWZ56" s="79"/>
      <c r="AXA56" s="79"/>
      <c r="AXB56" s="79"/>
      <c r="AXC56" s="79"/>
      <c r="AXD56" s="79"/>
      <c r="AXE56" s="79"/>
      <c r="AXF56" s="79"/>
      <c r="AXG56" s="79"/>
      <c r="AXH56" s="79"/>
      <c r="AXI56" s="79"/>
      <c r="AXJ56" s="79"/>
      <c r="AXK56" s="79"/>
      <c r="AXL56" s="79"/>
      <c r="AXM56" s="79"/>
      <c r="AXN56" s="79"/>
      <c r="AXO56" s="79"/>
      <c r="AXP56" s="79"/>
      <c r="AXQ56" s="79"/>
      <c r="AXR56" s="79"/>
      <c r="AXS56" s="79"/>
      <c r="AXT56" s="79"/>
      <c r="AXU56" s="79"/>
      <c r="AXV56" s="79"/>
      <c r="AXW56" s="79"/>
      <c r="AXX56" s="79"/>
      <c r="AXY56" s="79"/>
      <c r="AXZ56" s="79"/>
      <c r="AYA56" s="79"/>
      <c r="AYB56" s="79"/>
      <c r="AYC56" s="79"/>
      <c r="AYD56" s="79"/>
      <c r="AYE56" s="79"/>
      <c r="AYF56" s="79"/>
      <c r="AYG56" s="79"/>
      <c r="AYH56" s="79"/>
      <c r="AYI56" s="79"/>
      <c r="AYJ56" s="79"/>
      <c r="AYK56" s="79"/>
      <c r="AYL56" s="79"/>
      <c r="AYM56" s="79"/>
      <c r="AYN56" s="79"/>
      <c r="AYO56" s="79"/>
      <c r="AYP56" s="79"/>
      <c r="AYQ56" s="79"/>
      <c r="AYR56" s="79"/>
      <c r="AYS56" s="79"/>
      <c r="AYT56" s="79"/>
      <c r="AYU56" s="79"/>
      <c r="AYV56" s="79"/>
      <c r="AYW56" s="79"/>
      <c r="AYX56" s="79"/>
      <c r="AYY56" s="79"/>
      <c r="AYZ56" s="79"/>
      <c r="AZA56" s="79"/>
      <c r="AZB56" s="79"/>
      <c r="AZC56" s="79"/>
      <c r="AZD56" s="79"/>
      <c r="AZE56" s="79"/>
      <c r="AZF56" s="79"/>
      <c r="AZG56" s="79"/>
      <c r="AZH56" s="79"/>
      <c r="AZI56" s="79"/>
      <c r="AZJ56" s="79"/>
      <c r="AZK56" s="79"/>
      <c r="AZL56" s="79"/>
      <c r="AZM56" s="79"/>
      <c r="AZN56" s="79"/>
      <c r="AZO56" s="79"/>
      <c r="AZP56" s="79"/>
      <c r="AZQ56" s="79"/>
      <c r="AZR56" s="79"/>
      <c r="AZS56" s="79"/>
      <c r="AZT56" s="79"/>
      <c r="AZU56" s="79"/>
      <c r="AZV56" s="79"/>
      <c r="AZW56" s="79"/>
      <c r="AZX56" s="79"/>
      <c r="AZY56" s="79"/>
      <c r="AZZ56" s="79"/>
      <c r="BAA56" s="79"/>
      <c r="BAB56" s="79"/>
      <c r="BAC56" s="79"/>
      <c r="BAD56" s="79"/>
      <c r="BAE56" s="79"/>
      <c r="BAF56" s="79"/>
      <c r="BAG56" s="79"/>
      <c r="BAH56" s="79"/>
      <c r="BAI56" s="79"/>
      <c r="BAJ56" s="79"/>
      <c r="BAK56" s="79"/>
      <c r="BAL56" s="79"/>
      <c r="BAM56" s="79"/>
      <c r="BAN56" s="79"/>
      <c r="BAO56" s="79"/>
      <c r="BAP56" s="79"/>
      <c r="BAQ56" s="79"/>
      <c r="BAR56" s="79"/>
      <c r="BAS56" s="79"/>
      <c r="BAT56" s="79"/>
      <c r="BAU56" s="79"/>
      <c r="BAV56" s="79"/>
      <c r="BAW56" s="79"/>
      <c r="BAX56" s="79"/>
      <c r="BAY56" s="79"/>
      <c r="BAZ56" s="79"/>
      <c r="BBA56" s="79"/>
      <c r="BBB56" s="79"/>
      <c r="BBC56" s="79"/>
      <c r="BBD56" s="79"/>
      <c r="BBE56" s="79"/>
      <c r="BBF56" s="79"/>
      <c r="BBG56" s="79"/>
      <c r="BBH56" s="79"/>
      <c r="BBI56" s="79"/>
      <c r="BBJ56" s="79"/>
      <c r="BBK56" s="79"/>
      <c r="BBL56" s="79"/>
      <c r="BBM56" s="79"/>
      <c r="BBN56" s="79"/>
      <c r="BBO56" s="79"/>
      <c r="BBP56" s="79"/>
      <c r="BBQ56" s="79"/>
      <c r="BBR56" s="79"/>
      <c r="BBS56" s="79"/>
      <c r="BBT56" s="79"/>
      <c r="BBU56" s="79"/>
      <c r="BBV56" s="79"/>
      <c r="BBW56" s="79"/>
      <c r="BBX56" s="79"/>
      <c r="BBY56" s="79"/>
      <c r="BBZ56" s="79"/>
      <c r="BCA56" s="79"/>
      <c r="BCB56" s="79"/>
      <c r="BCC56" s="79"/>
      <c r="BCD56" s="79"/>
      <c r="BCE56" s="79"/>
      <c r="BCF56" s="79"/>
      <c r="BCG56" s="79"/>
      <c r="BCH56" s="79"/>
      <c r="BCI56" s="79"/>
      <c r="BCJ56" s="79"/>
      <c r="BCK56" s="79"/>
      <c r="BCL56" s="79"/>
      <c r="BCM56" s="79"/>
      <c r="BCN56" s="79"/>
      <c r="BCO56" s="79"/>
      <c r="BCP56" s="79"/>
      <c r="BCQ56" s="79"/>
      <c r="BCR56" s="79"/>
      <c r="BCS56" s="79"/>
      <c r="BCT56" s="79"/>
      <c r="BCU56" s="79"/>
      <c r="BCV56" s="79"/>
      <c r="BCW56" s="79"/>
      <c r="BCX56" s="79"/>
      <c r="BCY56" s="79"/>
      <c r="BCZ56" s="79"/>
      <c r="BDA56" s="79"/>
      <c r="BDB56" s="79"/>
      <c r="BDC56" s="79"/>
      <c r="BDD56" s="79"/>
      <c r="BDE56" s="79"/>
      <c r="BDF56" s="79"/>
      <c r="BDG56" s="79"/>
      <c r="BDH56" s="79"/>
      <c r="BDI56" s="79"/>
      <c r="BDJ56" s="79"/>
      <c r="BDK56" s="79"/>
      <c r="BDL56" s="79"/>
      <c r="BDM56" s="79"/>
      <c r="BDN56" s="79"/>
      <c r="BDO56" s="79"/>
      <c r="BDP56" s="79"/>
      <c r="BDQ56" s="79"/>
      <c r="BDR56" s="79"/>
      <c r="BDS56" s="79"/>
      <c r="BDT56" s="79"/>
      <c r="BDU56" s="79"/>
      <c r="BDV56" s="79"/>
      <c r="BDW56" s="79"/>
      <c r="BDX56" s="79"/>
      <c r="BDY56" s="79"/>
      <c r="BDZ56" s="79"/>
      <c r="BEA56" s="79"/>
      <c r="BEB56" s="79"/>
      <c r="BEC56" s="79"/>
      <c r="BED56" s="79"/>
      <c r="BEE56" s="79"/>
      <c r="BEF56" s="79"/>
      <c r="BEG56" s="79"/>
      <c r="BEH56" s="79"/>
      <c r="BEI56" s="79"/>
      <c r="BEJ56" s="79"/>
      <c r="BEK56" s="79"/>
      <c r="BEL56" s="79"/>
      <c r="BEM56" s="79"/>
      <c r="BEN56" s="79"/>
      <c r="BEO56" s="79"/>
      <c r="BEP56" s="79"/>
      <c r="BEQ56" s="79"/>
      <c r="BER56" s="79"/>
      <c r="BES56" s="79"/>
      <c r="BET56" s="79"/>
      <c r="BEU56" s="79"/>
      <c r="BEV56" s="79"/>
      <c r="BEW56" s="79"/>
      <c r="BEX56" s="79"/>
      <c r="BEY56" s="79"/>
      <c r="BEZ56" s="79"/>
      <c r="BFA56" s="79"/>
      <c r="BFB56" s="79"/>
      <c r="BFC56" s="79"/>
      <c r="BFD56" s="79"/>
      <c r="BFE56" s="79"/>
      <c r="BFF56" s="79"/>
      <c r="BFG56" s="79"/>
      <c r="BFH56" s="79"/>
      <c r="BFI56" s="79"/>
      <c r="BFJ56" s="79"/>
      <c r="BFK56" s="79"/>
      <c r="BFL56" s="79"/>
      <c r="BFM56" s="79"/>
      <c r="BFN56" s="79"/>
      <c r="BFO56" s="79"/>
      <c r="BFP56" s="79"/>
      <c r="BFQ56" s="79"/>
      <c r="BFR56" s="79"/>
      <c r="BFS56" s="79"/>
      <c r="BFT56" s="79"/>
      <c r="BFU56" s="79"/>
      <c r="BFV56" s="79"/>
      <c r="BFW56" s="79"/>
      <c r="BFX56" s="79"/>
      <c r="BFY56" s="79"/>
      <c r="BFZ56" s="79"/>
      <c r="BGA56" s="79"/>
      <c r="BGB56" s="79"/>
      <c r="BGC56" s="79"/>
      <c r="BGD56" s="79"/>
      <c r="BGE56" s="79"/>
      <c r="BGF56" s="79"/>
      <c r="BGG56" s="79"/>
      <c r="BGH56" s="79"/>
      <c r="BGI56" s="79"/>
      <c r="BGJ56" s="79"/>
      <c r="BGK56" s="79"/>
      <c r="BGL56" s="79"/>
      <c r="BGM56" s="79"/>
      <c r="BGN56" s="79"/>
      <c r="BGO56" s="79"/>
      <c r="BGP56" s="79"/>
      <c r="BGQ56" s="79"/>
      <c r="BGR56" s="79"/>
      <c r="BGS56" s="79"/>
      <c r="BGT56" s="79"/>
      <c r="BGU56" s="79"/>
      <c r="BGV56" s="79"/>
      <c r="BGW56" s="79"/>
      <c r="BGX56" s="79"/>
      <c r="BGY56" s="79"/>
      <c r="BGZ56" s="79"/>
      <c r="BHA56" s="79"/>
      <c r="BHB56" s="79"/>
      <c r="BHC56" s="79"/>
      <c r="BHD56" s="79"/>
      <c r="BHE56" s="79"/>
      <c r="BHF56" s="79"/>
      <c r="BHG56" s="79"/>
      <c r="BHH56" s="79"/>
      <c r="BHI56" s="79"/>
      <c r="BHJ56" s="79"/>
      <c r="BHK56" s="79"/>
      <c r="BHL56" s="79"/>
      <c r="BHM56" s="79"/>
      <c r="BHN56" s="79"/>
      <c r="BHO56" s="79"/>
      <c r="BHP56" s="79"/>
      <c r="BHQ56" s="79"/>
      <c r="BHR56" s="79"/>
      <c r="BHS56" s="79"/>
      <c r="BHT56" s="79"/>
      <c r="BHU56" s="79"/>
      <c r="BHV56" s="79"/>
      <c r="BHW56" s="79"/>
      <c r="BHX56" s="79"/>
      <c r="BHY56" s="79"/>
      <c r="BHZ56" s="79"/>
      <c r="BIA56" s="79"/>
      <c r="BIB56" s="79"/>
      <c r="BIC56" s="79"/>
      <c r="BID56" s="79"/>
      <c r="BIE56" s="79"/>
      <c r="BIF56" s="79"/>
      <c r="BIG56" s="79"/>
      <c r="BIH56" s="79"/>
      <c r="BII56" s="79"/>
      <c r="BIJ56" s="79"/>
      <c r="BIK56" s="79"/>
      <c r="BIL56" s="79"/>
      <c r="BIM56" s="79"/>
      <c r="BIN56" s="79"/>
      <c r="BIO56" s="79"/>
      <c r="BIP56" s="79"/>
      <c r="BIQ56" s="79"/>
      <c r="BIR56" s="79"/>
      <c r="BIS56" s="79"/>
      <c r="BIT56" s="79"/>
      <c r="BIU56" s="79"/>
      <c r="BIV56" s="79"/>
      <c r="BIW56" s="79"/>
      <c r="BIX56" s="79"/>
      <c r="BIY56" s="79"/>
      <c r="BIZ56" s="79"/>
      <c r="BJA56" s="79"/>
      <c r="BJB56" s="79"/>
      <c r="BJC56" s="79"/>
      <c r="BJD56" s="79"/>
      <c r="BJE56" s="79"/>
      <c r="BJF56" s="79"/>
      <c r="BJG56" s="79"/>
      <c r="BJH56" s="79"/>
      <c r="BJI56" s="79"/>
      <c r="BJJ56" s="79"/>
      <c r="BJK56" s="79"/>
      <c r="BJL56" s="79"/>
      <c r="BJM56" s="79"/>
      <c r="BJN56" s="79"/>
      <c r="BJO56" s="79"/>
      <c r="BJP56" s="79"/>
      <c r="BJQ56" s="79"/>
      <c r="BJR56" s="79"/>
      <c r="BJS56" s="79"/>
      <c r="BJT56" s="79"/>
      <c r="BJU56" s="79"/>
      <c r="BJV56" s="79"/>
      <c r="BJW56" s="79"/>
      <c r="BJX56" s="79"/>
      <c r="BJY56" s="79"/>
      <c r="BJZ56" s="79"/>
      <c r="BKA56" s="79"/>
      <c r="BKB56" s="79"/>
      <c r="BKC56" s="79"/>
      <c r="BKD56" s="79"/>
      <c r="BKE56" s="79"/>
      <c r="BKF56" s="79"/>
      <c r="BKG56" s="79"/>
      <c r="BKH56" s="79"/>
      <c r="BKI56" s="79"/>
      <c r="BKJ56" s="79"/>
      <c r="BKK56" s="79"/>
      <c r="BKL56" s="79"/>
      <c r="BKM56" s="79"/>
      <c r="BKN56" s="79"/>
      <c r="BKO56" s="79"/>
      <c r="BKP56" s="79"/>
      <c r="BKQ56" s="79"/>
      <c r="BKR56" s="79"/>
      <c r="BKS56" s="79"/>
      <c r="BKT56" s="79"/>
      <c r="BKU56" s="79"/>
      <c r="BKV56" s="79"/>
      <c r="BKW56" s="79"/>
      <c r="BKX56" s="79"/>
      <c r="BKY56" s="79"/>
      <c r="BKZ56" s="79"/>
      <c r="BLA56" s="79"/>
      <c r="BLB56" s="79"/>
      <c r="BLC56" s="79"/>
      <c r="BLD56" s="79"/>
      <c r="BLE56" s="79"/>
      <c r="BLF56" s="79"/>
      <c r="BLG56" s="79"/>
      <c r="BLH56" s="79"/>
      <c r="BLI56" s="79"/>
      <c r="BLJ56" s="79"/>
      <c r="BLK56" s="79"/>
      <c r="BLL56" s="79"/>
      <c r="BLM56" s="79"/>
      <c r="BLN56" s="79"/>
      <c r="BLO56" s="79"/>
      <c r="BLP56" s="79"/>
      <c r="BLQ56" s="79"/>
      <c r="BLR56" s="79"/>
      <c r="BLS56" s="79"/>
      <c r="BLT56" s="79"/>
      <c r="BLU56" s="79"/>
      <c r="BLV56" s="79"/>
      <c r="BLW56" s="79"/>
      <c r="BLX56" s="79"/>
      <c r="BLY56" s="79"/>
      <c r="BLZ56" s="79"/>
      <c r="BMA56" s="79"/>
      <c r="BMB56" s="79"/>
      <c r="BMC56" s="79"/>
      <c r="BMD56" s="79"/>
      <c r="BME56" s="79"/>
      <c r="BMF56" s="79"/>
      <c r="BMG56" s="79"/>
      <c r="BMH56" s="79"/>
      <c r="BMI56" s="79"/>
      <c r="BMJ56" s="79"/>
      <c r="BMK56" s="79"/>
      <c r="BML56" s="79"/>
      <c r="BMM56" s="79"/>
      <c r="BMN56" s="79"/>
      <c r="BMO56" s="79"/>
      <c r="BMP56" s="79"/>
      <c r="BMQ56" s="79"/>
      <c r="BMR56" s="79"/>
      <c r="BMS56" s="79"/>
      <c r="BMT56" s="79"/>
      <c r="BMU56" s="79"/>
      <c r="BMV56" s="79"/>
      <c r="BMW56" s="79"/>
      <c r="BMX56" s="79"/>
      <c r="BMY56" s="79"/>
      <c r="BMZ56" s="79"/>
      <c r="BNA56" s="79"/>
      <c r="BNB56" s="79"/>
      <c r="BNC56" s="79"/>
      <c r="BND56" s="79"/>
      <c r="BNE56" s="79"/>
      <c r="BNF56" s="79"/>
      <c r="BNG56" s="79"/>
      <c r="BNH56" s="79"/>
      <c r="BNI56" s="79"/>
      <c r="BNJ56" s="79"/>
      <c r="BNK56" s="79"/>
      <c r="BNL56" s="79"/>
      <c r="BNM56" s="79"/>
      <c r="BNN56" s="79"/>
      <c r="BNO56" s="79"/>
      <c r="BNP56" s="79"/>
      <c r="BNQ56" s="79"/>
      <c r="BNR56" s="79"/>
      <c r="BNS56" s="79"/>
      <c r="BNT56" s="79"/>
      <c r="BNU56" s="79"/>
      <c r="BNV56" s="79"/>
      <c r="BNW56" s="79"/>
      <c r="BNX56" s="79"/>
      <c r="BNY56" s="79"/>
      <c r="BNZ56" s="79"/>
      <c r="BOA56" s="79"/>
      <c r="BOB56" s="79"/>
      <c r="BOC56" s="79"/>
      <c r="BOD56" s="79"/>
      <c r="BOE56" s="79"/>
      <c r="BOF56" s="79"/>
      <c r="BOG56" s="79"/>
      <c r="BOH56" s="79"/>
      <c r="BOI56" s="79"/>
      <c r="BOJ56" s="79"/>
      <c r="BOK56" s="79"/>
      <c r="BOL56" s="79"/>
      <c r="BOM56" s="79"/>
      <c r="BON56" s="79"/>
      <c r="BOO56" s="79"/>
      <c r="BOP56" s="79"/>
      <c r="BOQ56" s="79"/>
      <c r="BOR56" s="79"/>
      <c r="BOS56" s="79"/>
      <c r="BOT56" s="79"/>
      <c r="BOU56" s="79"/>
      <c r="BOV56" s="79"/>
      <c r="BOW56" s="79"/>
      <c r="BOX56" s="79"/>
      <c r="BOY56" s="79"/>
      <c r="BOZ56" s="79"/>
      <c r="BPA56" s="79"/>
      <c r="BPB56" s="79"/>
      <c r="BPC56" s="79"/>
      <c r="BPD56" s="79"/>
      <c r="BPE56" s="79"/>
      <c r="BPF56" s="79"/>
      <c r="BPG56" s="79"/>
      <c r="BPH56" s="79"/>
      <c r="BPI56" s="79"/>
      <c r="BPJ56" s="79"/>
      <c r="BPK56" s="79"/>
      <c r="BPL56" s="79"/>
      <c r="BPM56" s="79"/>
      <c r="BPN56" s="79"/>
      <c r="BPO56" s="79"/>
      <c r="BPP56" s="79"/>
      <c r="BPQ56" s="79"/>
      <c r="BPR56" s="79"/>
      <c r="BPS56" s="79"/>
      <c r="BPT56" s="79"/>
      <c r="BPU56" s="79"/>
      <c r="BPV56" s="79"/>
      <c r="BPW56" s="79"/>
      <c r="BPX56" s="79"/>
      <c r="BPY56" s="79"/>
      <c r="BPZ56" s="79"/>
      <c r="BQA56" s="79"/>
      <c r="BQB56" s="79"/>
      <c r="BQC56" s="79"/>
      <c r="BQD56" s="79"/>
      <c r="BQE56" s="79"/>
      <c r="BQF56" s="79"/>
      <c r="BQG56" s="79"/>
      <c r="BQH56" s="79"/>
      <c r="BQI56" s="79"/>
      <c r="BQJ56" s="79"/>
      <c r="BQK56" s="79"/>
      <c r="BQL56" s="79"/>
      <c r="BQM56" s="79"/>
      <c r="BQN56" s="79"/>
      <c r="BQO56" s="79"/>
      <c r="BQP56" s="79"/>
      <c r="BQQ56" s="79"/>
      <c r="BQR56" s="79"/>
      <c r="BQS56" s="79"/>
      <c r="BQT56" s="79"/>
      <c r="BQU56" s="79"/>
      <c r="BQV56" s="79"/>
      <c r="BQW56" s="79"/>
      <c r="BQX56" s="79"/>
      <c r="BQY56" s="79"/>
      <c r="BQZ56" s="79"/>
      <c r="BRA56" s="79"/>
      <c r="BRB56" s="79"/>
      <c r="BRC56" s="79"/>
      <c r="BRD56" s="79"/>
      <c r="BRE56" s="79"/>
      <c r="BRF56" s="79"/>
      <c r="BRG56" s="79"/>
      <c r="BRH56" s="79"/>
      <c r="BRI56" s="79"/>
      <c r="BRJ56" s="79"/>
      <c r="BRK56" s="79"/>
      <c r="BRL56" s="79"/>
      <c r="BRM56" s="79"/>
      <c r="BRN56" s="79"/>
      <c r="BRO56" s="79"/>
      <c r="BRP56" s="79"/>
      <c r="BRQ56" s="79"/>
      <c r="BRR56" s="79"/>
      <c r="BRS56" s="79"/>
      <c r="BRT56" s="79"/>
      <c r="BRU56" s="79"/>
      <c r="BRV56" s="79"/>
      <c r="BRW56" s="79"/>
      <c r="BRX56" s="79"/>
      <c r="BRY56" s="79"/>
      <c r="BRZ56" s="79"/>
      <c r="BSA56" s="79"/>
      <c r="BSB56" s="79"/>
      <c r="BSC56" s="79"/>
      <c r="BSD56" s="79"/>
      <c r="BSE56" s="79"/>
      <c r="BSF56" s="79"/>
      <c r="BSG56" s="79"/>
      <c r="BSH56" s="79"/>
      <c r="BSI56" s="79"/>
      <c r="BSJ56" s="79"/>
      <c r="BSK56" s="79"/>
      <c r="BSL56" s="79"/>
      <c r="BSM56" s="79"/>
      <c r="BSN56" s="79"/>
      <c r="BSO56" s="79"/>
      <c r="BSP56" s="79"/>
      <c r="BSQ56" s="79"/>
      <c r="BSR56" s="79"/>
      <c r="BSS56" s="79"/>
      <c r="BST56" s="79"/>
      <c r="BSU56" s="79"/>
      <c r="BSV56" s="79"/>
      <c r="BSW56" s="79"/>
      <c r="BSX56" s="79"/>
      <c r="BSY56" s="79"/>
      <c r="BSZ56" s="79"/>
      <c r="BTA56" s="79"/>
      <c r="BTB56" s="79"/>
      <c r="BTC56" s="79"/>
      <c r="BTD56" s="79"/>
      <c r="BTE56" s="79"/>
      <c r="BTF56" s="79"/>
      <c r="BTG56" s="79"/>
      <c r="BTH56" s="79"/>
      <c r="BTI56" s="79"/>
      <c r="BTJ56" s="79"/>
      <c r="BTK56" s="79"/>
      <c r="BTL56" s="79"/>
      <c r="BTM56" s="79"/>
      <c r="BTN56" s="79"/>
      <c r="BTO56" s="79"/>
      <c r="BTP56" s="79"/>
      <c r="BTQ56" s="79"/>
      <c r="BTR56" s="79"/>
      <c r="BTS56" s="79"/>
      <c r="BTT56" s="79"/>
      <c r="BTU56" s="79"/>
      <c r="BTV56" s="79"/>
      <c r="BTW56" s="79"/>
      <c r="BTX56" s="79"/>
      <c r="BTY56" s="79"/>
      <c r="BTZ56" s="79"/>
      <c r="BUA56" s="79"/>
      <c r="BUB56" s="79"/>
      <c r="BUC56" s="79"/>
      <c r="BUD56" s="79"/>
      <c r="BUE56" s="79"/>
      <c r="BUF56" s="79"/>
      <c r="BUG56" s="79"/>
      <c r="BUH56" s="79"/>
      <c r="BUI56" s="79"/>
      <c r="BUJ56" s="79"/>
      <c r="BUK56" s="79"/>
      <c r="BUL56" s="79"/>
      <c r="BUM56" s="79"/>
      <c r="BUN56" s="79"/>
      <c r="BUO56" s="79"/>
      <c r="BUP56" s="79"/>
      <c r="BUQ56" s="79"/>
      <c r="BUR56" s="79"/>
      <c r="BUS56" s="79"/>
      <c r="BUT56" s="79"/>
      <c r="BUU56" s="79"/>
      <c r="BUV56" s="79"/>
      <c r="BUW56" s="79"/>
      <c r="BUX56" s="79"/>
      <c r="BUY56" s="79"/>
      <c r="BUZ56" s="79"/>
      <c r="BVA56" s="79"/>
      <c r="BVB56" s="79"/>
      <c r="BVC56" s="79"/>
      <c r="BVD56" s="79"/>
      <c r="BVE56" s="79"/>
      <c r="BVF56" s="79"/>
      <c r="BVG56" s="79"/>
      <c r="BVH56" s="79"/>
      <c r="BVI56" s="79"/>
      <c r="BVJ56" s="79"/>
      <c r="BVK56" s="79"/>
      <c r="BVL56" s="79"/>
      <c r="BVM56" s="79"/>
      <c r="BVN56" s="79"/>
      <c r="BVO56" s="79"/>
      <c r="BVP56" s="79"/>
      <c r="BVQ56" s="79"/>
      <c r="BVR56" s="79"/>
      <c r="BVS56" s="79"/>
      <c r="BVT56" s="79"/>
      <c r="BVU56" s="79"/>
      <c r="BVV56" s="79"/>
      <c r="BVW56" s="79"/>
      <c r="BVX56" s="79"/>
      <c r="BVY56" s="79"/>
      <c r="BVZ56" s="79"/>
      <c r="BWA56" s="79"/>
      <c r="BWB56" s="79"/>
      <c r="BWC56" s="79"/>
      <c r="BWD56" s="79"/>
      <c r="BWE56" s="79"/>
      <c r="BWF56" s="79"/>
      <c r="BWG56" s="79"/>
      <c r="BWH56" s="79"/>
      <c r="BWI56" s="79"/>
      <c r="BWJ56" s="79"/>
      <c r="BWK56" s="79"/>
      <c r="BWL56" s="79"/>
      <c r="BWM56" s="79"/>
      <c r="BWN56" s="79"/>
      <c r="BWO56" s="79"/>
      <c r="BWP56" s="79"/>
      <c r="BWQ56" s="79"/>
      <c r="BWR56" s="79"/>
      <c r="BWS56" s="79"/>
      <c r="BWT56" s="79"/>
      <c r="BWU56" s="79"/>
      <c r="BWV56" s="79"/>
      <c r="BWW56" s="79"/>
      <c r="BWX56" s="79"/>
      <c r="BWY56" s="79"/>
      <c r="BWZ56" s="79"/>
      <c r="BXA56" s="79"/>
      <c r="BXB56" s="79"/>
      <c r="BXC56" s="79"/>
      <c r="BXD56" s="79"/>
      <c r="BXE56" s="79"/>
      <c r="BXF56" s="79"/>
      <c r="BXG56" s="79"/>
      <c r="BXH56" s="79"/>
      <c r="BXI56" s="79"/>
      <c r="BXJ56" s="79"/>
      <c r="BXK56" s="79"/>
      <c r="BXL56" s="79"/>
      <c r="BXM56" s="79"/>
      <c r="BXN56" s="79"/>
      <c r="BXO56" s="79"/>
      <c r="BXP56" s="79"/>
      <c r="BXQ56" s="79"/>
      <c r="BXR56" s="79"/>
      <c r="BXS56" s="79"/>
      <c r="BXT56" s="79"/>
      <c r="BXU56" s="79"/>
      <c r="BXV56" s="79"/>
      <c r="BXW56" s="79"/>
      <c r="BXX56" s="79"/>
      <c r="BXY56" s="79"/>
      <c r="BXZ56" s="79"/>
      <c r="BYA56" s="79"/>
      <c r="BYB56" s="79"/>
      <c r="BYC56" s="79"/>
      <c r="BYD56" s="79"/>
      <c r="BYE56" s="79"/>
      <c r="BYF56" s="79"/>
      <c r="BYG56" s="79"/>
      <c r="BYH56" s="79"/>
      <c r="BYI56" s="79"/>
      <c r="BYJ56" s="79"/>
      <c r="BYK56" s="79"/>
      <c r="BYL56" s="79"/>
      <c r="BYM56" s="79"/>
      <c r="BYN56" s="79"/>
      <c r="BYO56" s="79"/>
      <c r="BYP56" s="79"/>
      <c r="BYQ56" s="79"/>
      <c r="BYR56" s="79"/>
      <c r="BYS56" s="79"/>
      <c r="BYT56" s="79"/>
      <c r="BYU56" s="79"/>
      <c r="BYV56" s="79"/>
      <c r="BYW56" s="79"/>
      <c r="BYX56" s="79"/>
      <c r="BYY56" s="79"/>
      <c r="BYZ56" s="79"/>
      <c r="BZA56" s="79"/>
      <c r="BZB56" s="79"/>
      <c r="BZC56" s="79"/>
      <c r="BZD56" s="79"/>
      <c r="BZE56" s="79"/>
      <c r="BZF56" s="79"/>
      <c r="BZG56" s="79"/>
      <c r="BZH56" s="79"/>
      <c r="BZI56" s="79"/>
      <c r="BZJ56" s="79"/>
      <c r="BZK56" s="79"/>
      <c r="BZL56" s="79"/>
      <c r="BZM56" s="79"/>
      <c r="BZN56" s="79"/>
      <c r="BZO56" s="79"/>
      <c r="BZP56" s="79"/>
      <c r="BZQ56" s="79"/>
      <c r="BZR56" s="79"/>
      <c r="BZS56" s="79"/>
      <c r="BZT56" s="79"/>
      <c r="BZU56" s="79"/>
      <c r="BZV56" s="79"/>
      <c r="BZW56" s="79"/>
      <c r="BZX56" s="79"/>
      <c r="BZY56" s="79"/>
      <c r="BZZ56" s="79"/>
      <c r="CAA56" s="79"/>
      <c r="CAB56" s="79"/>
      <c r="CAC56" s="79"/>
      <c r="CAD56" s="79"/>
      <c r="CAE56" s="79"/>
      <c r="CAF56" s="79"/>
      <c r="CAG56" s="79"/>
      <c r="CAH56" s="79"/>
      <c r="CAI56" s="79"/>
      <c r="CAJ56" s="79"/>
      <c r="CAK56" s="79"/>
      <c r="CAL56" s="79"/>
      <c r="CAM56" s="79"/>
      <c r="CAN56" s="79"/>
      <c r="CAO56" s="79"/>
      <c r="CAP56" s="79"/>
      <c r="CAQ56" s="79"/>
      <c r="CAR56" s="79"/>
      <c r="CAS56" s="79"/>
      <c r="CAT56" s="79"/>
      <c r="CAU56" s="79"/>
      <c r="CAV56" s="79"/>
      <c r="CAW56" s="79"/>
      <c r="CAX56" s="79"/>
      <c r="CAY56" s="79"/>
      <c r="CAZ56" s="79"/>
      <c r="CBA56" s="79"/>
      <c r="CBB56" s="79"/>
      <c r="CBC56" s="79"/>
      <c r="CBD56" s="79"/>
      <c r="CBE56" s="79"/>
      <c r="CBF56" s="79"/>
      <c r="CBG56" s="79"/>
      <c r="CBH56" s="79"/>
      <c r="CBI56" s="79"/>
      <c r="CBJ56" s="79"/>
      <c r="CBK56" s="79"/>
      <c r="CBL56" s="79"/>
      <c r="CBM56" s="79"/>
      <c r="CBN56" s="79"/>
      <c r="CBO56" s="79"/>
      <c r="CBP56" s="79"/>
      <c r="CBQ56" s="79"/>
      <c r="CBR56" s="79"/>
      <c r="CBS56" s="79"/>
      <c r="CBT56" s="79"/>
      <c r="CBU56" s="79"/>
      <c r="CBV56" s="79"/>
      <c r="CBW56" s="79"/>
      <c r="CBX56" s="79"/>
      <c r="CBY56" s="79"/>
      <c r="CBZ56" s="79"/>
      <c r="CCA56" s="79"/>
      <c r="CCB56" s="79"/>
      <c r="CCC56" s="79"/>
      <c r="CCD56" s="79"/>
      <c r="CCE56" s="79"/>
      <c r="CCF56" s="79"/>
      <c r="CCG56" s="79"/>
      <c r="CCH56" s="79"/>
      <c r="CCI56" s="79"/>
      <c r="CCJ56" s="79"/>
      <c r="CCK56" s="79"/>
      <c r="CCL56" s="79"/>
      <c r="CCM56" s="79"/>
      <c r="CCN56" s="79"/>
      <c r="CCO56" s="79"/>
      <c r="CCP56" s="79"/>
      <c r="CCQ56" s="79"/>
      <c r="CCR56" s="79"/>
      <c r="CCS56" s="79"/>
      <c r="CCT56" s="79"/>
      <c r="CCU56" s="79"/>
      <c r="CCV56" s="79"/>
      <c r="CCW56" s="79"/>
      <c r="CCX56" s="79"/>
      <c r="CCY56" s="79"/>
      <c r="CCZ56" s="79"/>
      <c r="CDA56" s="79"/>
      <c r="CDB56" s="79"/>
      <c r="CDC56" s="79"/>
      <c r="CDD56" s="79"/>
      <c r="CDE56" s="79"/>
      <c r="CDF56" s="79"/>
      <c r="CDG56" s="79"/>
      <c r="CDH56" s="79"/>
      <c r="CDI56" s="79"/>
      <c r="CDJ56" s="79"/>
      <c r="CDK56" s="79"/>
      <c r="CDL56" s="79"/>
      <c r="CDM56" s="79"/>
      <c r="CDN56" s="79"/>
      <c r="CDO56" s="79"/>
      <c r="CDP56" s="79"/>
      <c r="CDQ56" s="79"/>
      <c r="CDR56" s="79"/>
      <c r="CDS56" s="79"/>
      <c r="CDT56" s="79"/>
      <c r="CDU56" s="79"/>
      <c r="CDV56" s="79"/>
      <c r="CDW56" s="79"/>
      <c r="CDX56" s="79"/>
      <c r="CDY56" s="79"/>
      <c r="CDZ56" s="79"/>
      <c r="CEA56" s="79"/>
      <c r="CEB56" s="79"/>
      <c r="CEC56" s="79"/>
      <c r="CED56" s="79"/>
      <c r="CEE56" s="79"/>
      <c r="CEF56" s="79"/>
      <c r="CEG56" s="79"/>
      <c r="CEH56" s="79"/>
      <c r="CEI56" s="79"/>
      <c r="CEJ56" s="79"/>
      <c r="CEK56" s="79"/>
      <c r="CEL56" s="79"/>
      <c r="CEM56" s="79"/>
      <c r="CEN56" s="79"/>
      <c r="CEO56" s="79"/>
      <c r="CEP56" s="79"/>
      <c r="CEQ56" s="79"/>
      <c r="CER56" s="79"/>
      <c r="CES56" s="79"/>
      <c r="CET56" s="79"/>
      <c r="CEU56" s="79"/>
      <c r="CEV56" s="79"/>
      <c r="CEW56" s="79"/>
      <c r="CEX56" s="79"/>
      <c r="CEY56" s="79"/>
      <c r="CEZ56" s="79"/>
      <c r="CFA56" s="79"/>
      <c r="CFB56" s="79"/>
      <c r="CFC56" s="79"/>
      <c r="CFD56" s="79"/>
      <c r="CFE56" s="79"/>
      <c r="CFF56" s="79"/>
      <c r="CFG56" s="79"/>
      <c r="CFH56" s="79"/>
      <c r="CFI56" s="79"/>
      <c r="CFJ56" s="79"/>
      <c r="CFK56" s="79"/>
      <c r="CFL56" s="79"/>
      <c r="CFM56" s="79"/>
      <c r="CFN56" s="79"/>
      <c r="CFO56" s="79"/>
      <c r="CFP56" s="79"/>
      <c r="CFQ56" s="79"/>
      <c r="CFR56" s="79"/>
      <c r="CFS56" s="79"/>
      <c r="CFT56" s="79"/>
      <c r="CFU56" s="79"/>
      <c r="CFV56" s="79"/>
      <c r="CFW56" s="79"/>
      <c r="CFX56" s="79"/>
      <c r="CFY56" s="79"/>
      <c r="CFZ56" s="79"/>
      <c r="CGA56" s="79"/>
      <c r="CGB56" s="79"/>
      <c r="CGC56" s="79"/>
      <c r="CGD56" s="79"/>
      <c r="CGE56" s="79"/>
      <c r="CGF56" s="79"/>
      <c r="CGG56" s="79"/>
      <c r="CGH56" s="79"/>
      <c r="CGI56" s="79"/>
      <c r="CGJ56" s="79"/>
      <c r="CGK56" s="79"/>
      <c r="CGL56" s="79"/>
      <c r="CGM56" s="79"/>
      <c r="CGN56" s="79"/>
      <c r="CGO56" s="79"/>
      <c r="CGP56" s="79"/>
      <c r="CGQ56" s="79"/>
      <c r="CGR56" s="79"/>
      <c r="CGS56" s="79"/>
      <c r="CGT56" s="79"/>
      <c r="CGU56" s="79"/>
      <c r="CGV56" s="79"/>
      <c r="CGW56" s="79"/>
      <c r="CGX56" s="79"/>
      <c r="CGY56" s="79"/>
      <c r="CGZ56" s="79"/>
      <c r="CHA56" s="79"/>
      <c r="CHB56" s="79"/>
      <c r="CHC56" s="79"/>
      <c r="CHD56" s="79"/>
      <c r="CHE56" s="79"/>
      <c r="CHF56" s="79"/>
      <c r="CHG56" s="79"/>
      <c r="CHH56" s="79"/>
      <c r="CHI56" s="79"/>
      <c r="CHJ56" s="79"/>
      <c r="CHK56" s="79"/>
      <c r="CHL56" s="79"/>
      <c r="CHM56" s="79"/>
      <c r="CHN56" s="79"/>
      <c r="CHO56" s="79"/>
      <c r="CHP56" s="79"/>
      <c r="CHQ56" s="79"/>
      <c r="CHR56" s="79"/>
      <c r="CHS56" s="79"/>
      <c r="CHT56" s="79"/>
      <c r="CHU56" s="79"/>
      <c r="CHV56" s="79"/>
      <c r="CHW56" s="79"/>
      <c r="CHX56" s="79"/>
      <c r="CHY56" s="79"/>
      <c r="CHZ56" s="79"/>
      <c r="CIA56" s="79"/>
      <c r="CIB56" s="79"/>
      <c r="CIC56" s="79"/>
      <c r="CID56" s="79"/>
      <c r="CIE56" s="79"/>
      <c r="CIF56" s="79"/>
      <c r="CIG56" s="79"/>
      <c r="CIH56" s="79"/>
      <c r="CII56" s="79"/>
      <c r="CIJ56" s="79"/>
      <c r="CIK56" s="79"/>
      <c r="CIL56" s="79"/>
      <c r="CIM56" s="79"/>
      <c r="CIN56" s="79"/>
      <c r="CIO56" s="79"/>
      <c r="CIP56" s="79"/>
      <c r="CIQ56" s="79"/>
      <c r="CIR56" s="79"/>
      <c r="CIS56" s="79"/>
      <c r="CIT56" s="79"/>
      <c r="CIU56" s="79"/>
      <c r="CIV56" s="79"/>
      <c r="CIW56" s="79"/>
      <c r="CIX56" s="79"/>
      <c r="CIY56" s="79"/>
      <c r="CIZ56" s="79"/>
      <c r="CJA56" s="79"/>
      <c r="CJB56" s="79"/>
      <c r="CJC56" s="79"/>
      <c r="CJD56" s="79"/>
      <c r="CJE56" s="79"/>
      <c r="CJF56" s="79"/>
      <c r="CJG56" s="79"/>
      <c r="CJH56" s="79"/>
      <c r="CJI56" s="79"/>
      <c r="CJJ56" s="79"/>
      <c r="CJK56" s="79"/>
      <c r="CJL56" s="79"/>
      <c r="CJM56" s="79"/>
      <c r="CJN56" s="79"/>
      <c r="CJO56" s="79"/>
      <c r="CJP56" s="79"/>
      <c r="CJQ56" s="79"/>
      <c r="CJR56" s="79"/>
      <c r="CJS56" s="79"/>
      <c r="CJT56" s="79"/>
      <c r="CJU56" s="79"/>
      <c r="CJV56" s="79"/>
      <c r="CJW56" s="79"/>
      <c r="CJX56" s="79"/>
      <c r="CJY56" s="79"/>
      <c r="CJZ56" s="79"/>
      <c r="CKA56" s="79"/>
      <c r="CKB56" s="79"/>
      <c r="CKC56" s="79"/>
      <c r="CKD56" s="79"/>
      <c r="CKE56" s="79"/>
      <c r="CKF56" s="79"/>
      <c r="CKG56" s="79"/>
      <c r="CKH56" s="79"/>
      <c r="CKI56" s="79"/>
      <c r="CKJ56" s="79"/>
      <c r="CKK56" s="79"/>
      <c r="CKL56" s="79"/>
      <c r="CKM56" s="79"/>
      <c r="CKN56" s="79"/>
      <c r="CKO56" s="79"/>
      <c r="CKP56" s="79"/>
      <c r="CKQ56" s="79"/>
      <c r="CKR56" s="79"/>
      <c r="CKS56" s="79"/>
      <c r="CKT56" s="79"/>
      <c r="CKU56" s="79"/>
      <c r="CKV56" s="79"/>
      <c r="CKW56" s="79"/>
      <c r="CKX56" s="79"/>
      <c r="CKY56" s="79"/>
      <c r="CKZ56" s="79"/>
      <c r="CLA56" s="79"/>
      <c r="CLB56" s="79"/>
      <c r="CLC56" s="79"/>
      <c r="CLD56" s="79"/>
      <c r="CLE56" s="79"/>
      <c r="CLF56" s="79"/>
      <c r="CLG56" s="79"/>
      <c r="CLH56" s="79"/>
      <c r="CLI56" s="79"/>
      <c r="CLJ56" s="79"/>
      <c r="CLK56" s="79"/>
      <c r="CLL56" s="79"/>
      <c r="CLM56" s="79"/>
      <c r="CLN56" s="79"/>
      <c r="CLO56" s="79"/>
      <c r="CLP56" s="79"/>
      <c r="CLQ56" s="79"/>
      <c r="CLR56" s="79"/>
      <c r="CLS56" s="79"/>
      <c r="CLT56" s="79"/>
      <c r="CLU56" s="79"/>
      <c r="CLV56" s="79"/>
      <c r="CLW56" s="79"/>
      <c r="CLX56" s="79"/>
      <c r="CLY56" s="79"/>
      <c r="CLZ56" s="79"/>
      <c r="CMA56" s="79"/>
      <c r="CMB56" s="79"/>
      <c r="CMC56" s="79"/>
      <c r="CMD56" s="79"/>
      <c r="CME56" s="79"/>
      <c r="CMF56" s="79"/>
      <c r="CMG56" s="79"/>
      <c r="CMH56" s="79"/>
      <c r="CMI56" s="79"/>
      <c r="CMJ56" s="79"/>
      <c r="CMK56" s="79"/>
      <c r="CML56" s="79"/>
      <c r="CMM56" s="79"/>
      <c r="CMN56" s="79"/>
      <c r="CMO56" s="79"/>
      <c r="CMP56" s="79"/>
      <c r="CMQ56" s="79"/>
      <c r="CMR56" s="79"/>
      <c r="CMS56" s="79"/>
      <c r="CMT56" s="79"/>
      <c r="CMU56" s="79"/>
      <c r="CMV56" s="79"/>
      <c r="CMW56" s="79"/>
      <c r="CMX56" s="79"/>
      <c r="CMY56" s="79"/>
      <c r="CMZ56" s="79"/>
      <c r="CNA56" s="79"/>
      <c r="CNB56" s="79"/>
      <c r="CNC56" s="79"/>
      <c r="CND56" s="79"/>
      <c r="CNE56" s="79"/>
      <c r="CNF56" s="79"/>
      <c r="CNG56" s="79"/>
      <c r="CNH56" s="79"/>
      <c r="CNI56" s="79"/>
      <c r="CNJ56" s="79"/>
      <c r="CNK56" s="79"/>
      <c r="CNL56" s="79"/>
      <c r="CNM56" s="79"/>
      <c r="CNN56" s="79"/>
      <c r="CNO56" s="79"/>
      <c r="CNP56" s="79"/>
      <c r="CNQ56" s="79"/>
      <c r="CNR56" s="79"/>
      <c r="CNS56" s="79"/>
      <c r="CNT56" s="79"/>
      <c r="CNU56" s="79"/>
      <c r="CNV56" s="79"/>
      <c r="CNW56" s="79"/>
      <c r="CNX56" s="79"/>
      <c r="CNY56" s="79"/>
      <c r="CNZ56" s="79"/>
      <c r="COA56" s="79"/>
      <c r="COB56" s="79"/>
      <c r="COC56" s="79"/>
      <c r="COD56" s="79"/>
      <c r="COE56" s="79"/>
      <c r="COF56" s="79"/>
      <c r="COG56" s="79"/>
      <c r="COH56" s="79"/>
      <c r="COI56" s="79"/>
      <c r="COJ56" s="79"/>
      <c r="COK56" s="79"/>
      <c r="COL56" s="79"/>
      <c r="COM56" s="79"/>
      <c r="CON56" s="79"/>
      <c r="COO56" s="79"/>
      <c r="COP56" s="79"/>
      <c r="COQ56" s="79"/>
      <c r="COR56" s="79"/>
      <c r="COS56" s="79"/>
      <c r="COT56" s="79"/>
      <c r="COU56" s="79"/>
      <c r="COV56" s="79"/>
      <c r="COW56" s="79"/>
      <c r="COX56" s="79"/>
      <c r="COY56" s="79"/>
      <c r="COZ56" s="79"/>
      <c r="CPA56" s="79"/>
      <c r="CPB56" s="79"/>
      <c r="CPC56" s="79"/>
      <c r="CPD56" s="79"/>
      <c r="CPE56" s="79"/>
      <c r="CPF56" s="79"/>
      <c r="CPG56" s="79"/>
      <c r="CPH56" s="79"/>
      <c r="CPI56" s="79"/>
      <c r="CPJ56" s="79"/>
      <c r="CPK56" s="79"/>
      <c r="CPL56" s="79"/>
      <c r="CPM56" s="79"/>
      <c r="CPN56" s="79"/>
      <c r="CPO56" s="79"/>
      <c r="CPP56" s="79"/>
      <c r="CPQ56" s="79"/>
      <c r="CPR56" s="79"/>
      <c r="CPS56" s="79"/>
      <c r="CPT56" s="79"/>
      <c r="CPU56" s="79"/>
      <c r="CPV56" s="79"/>
      <c r="CPW56" s="79"/>
      <c r="CPX56" s="79"/>
      <c r="CPY56" s="79"/>
      <c r="CPZ56" s="79"/>
      <c r="CQA56" s="79"/>
      <c r="CQB56" s="79"/>
      <c r="CQC56" s="79"/>
      <c r="CQD56" s="79"/>
      <c r="CQE56" s="79"/>
      <c r="CQF56" s="79"/>
      <c r="CQG56" s="79"/>
      <c r="CQH56" s="79"/>
      <c r="CQI56" s="79"/>
      <c r="CQJ56" s="79"/>
      <c r="CQK56" s="79"/>
      <c r="CQL56" s="79"/>
      <c r="CQM56" s="79"/>
      <c r="CQN56" s="79"/>
      <c r="CQO56" s="79"/>
      <c r="CQP56" s="79"/>
      <c r="CQQ56" s="79"/>
      <c r="CQR56" s="79"/>
      <c r="CQS56" s="79"/>
      <c r="CQT56" s="79"/>
      <c r="CQU56" s="79"/>
      <c r="CQV56" s="79"/>
      <c r="CQW56" s="79"/>
      <c r="CQX56" s="79"/>
      <c r="CQY56" s="79"/>
      <c r="CQZ56" s="79"/>
      <c r="CRA56" s="79"/>
      <c r="CRB56" s="79"/>
      <c r="CRC56" s="79"/>
      <c r="CRD56" s="79"/>
      <c r="CRE56" s="79"/>
      <c r="CRF56" s="79"/>
      <c r="CRG56" s="79"/>
      <c r="CRH56" s="79"/>
      <c r="CRI56" s="79"/>
      <c r="CRJ56" s="79"/>
      <c r="CRK56" s="79"/>
      <c r="CRL56" s="79"/>
      <c r="CRM56" s="79"/>
      <c r="CRN56" s="79"/>
      <c r="CRO56" s="79"/>
      <c r="CRP56" s="79"/>
      <c r="CRQ56" s="79"/>
      <c r="CRR56" s="79"/>
      <c r="CRS56" s="79"/>
      <c r="CRT56" s="79"/>
      <c r="CRU56" s="79"/>
      <c r="CRV56" s="79"/>
      <c r="CRW56" s="79"/>
      <c r="CRX56" s="79"/>
      <c r="CRY56" s="79"/>
      <c r="CRZ56" s="79"/>
      <c r="CSA56" s="79"/>
      <c r="CSB56" s="79"/>
      <c r="CSC56" s="79"/>
      <c r="CSD56" s="79"/>
      <c r="CSE56" s="79"/>
      <c r="CSF56" s="79"/>
      <c r="CSG56" s="79"/>
      <c r="CSH56" s="79"/>
      <c r="CSI56" s="79"/>
      <c r="CSJ56" s="79"/>
      <c r="CSK56" s="79"/>
      <c r="CSL56" s="79"/>
      <c r="CSM56" s="79"/>
      <c r="CSN56" s="79"/>
      <c r="CSO56" s="79"/>
      <c r="CSP56" s="79"/>
      <c r="CSQ56" s="79"/>
      <c r="CSR56" s="79"/>
      <c r="CSS56" s="79"/>
      <c r="CST56" s="79"/>
      <c r="CSU56" s="79"/>
      <c r="CSV56" s="79"/>
      <c r="CSW56" s="79"/>
      <c r="CSX56" s="79"/>
      <c r="CSY56" s="79"/>
      <c r="CSZ56" s="79"/>
      <c r="CTA56" s="79"/>
      <c r="CTB56" s="79"/>
      <c r="CTC56" s="79"/>
      <c r="CTD56" s="79"/>
      <c r="CTE56" s="79"/>
      <c r="CTF56" s="79"/>
      <c r="CTG56" s="79"/>
      <c r="CTH56" s="79"/>
      <c r="CTI56" s="79"/>
      <c r="CTJ56" s="79"/>
      <c r="CTK56" s="79"/>
      <c r="CTL56" s="79"/>
      <c r="CTM56" s="79"/>
      <c r="CTN56" s="79"/>
      <c r="CTO56" s="79"/>
      <c r="CTP56" s="79"/>
      <c r="CTQ56" s="79"/>
      <c r="CTR56" s="79"/>
      <c r="CTS56" s="79"/>
      <c r="CTT56" s="79"/>
      <c r="CTU56" s="79"/>
      <c r="CTV56" s="79"/>
      <c r="CTW56" s="79"/>
      <c r="CTX56" s="79"/>
      <c r="CTY56" s="79"/>
      <c r="CTZ56" s="79"/>
      <c r="CUA56" s="79"/>
      <c r="CUB56" s="79"/>
      <c r="CUC56" s="79"/>
      <c r="CUD56" s="79"/>
      <c r="CUE56" s="79"/>
      <c r="CUF56" s="79"/>
      <c r="CUG56" s="79"/>
      <c r="CUH56" s="79"/>
      <c r="CUI56" s="79"/>
      <c r="CUJ56" s="79"/>
      <c r="CUK56" s="79"/>
      <c r="CUL56" s="79"/>
      <c r="CUM56" s="79"/>
      <c r="CUN56" s="79"/>
      <c r="CUO56" s="79"/>
      <c r="CUP56" s="79"/>
      <c r="CUQ56" s="79"/>
      <c r="CUR56" s="79"/>
      <c r="CUS56" s="79"/>
      <c r="CUT56" s="79"/>
      <c r="CUU56" s="79"/>
      <c r="CUV56" s="79"/>
      <c r="CUW56" s="79"/>
      <c r="CUX56" s="79"/>
      <c r="CUY56" s="79"/>
      <c r="CUZ56" s="79"/>
      <c r="CVA56" s="79"/>
      <c r="CVB56" s="79"/>
      <c r="CVC56" s="79"/>
      <c r="CVD56" s="79"/>
      <c r="CVE56" s="79"/>
      <c r="CVF56" s="79"/>
      <c r="CVG56" s="79"/>
      <c r="CVH56" s="79"/>
      <c r="CVI56" s="79"/>
      <c r="CVJ56" s="79"/>
      <c r="CVK56" s="79"/>
      <c r="CVL56" s="79"/>
      <c r="CVM56" s="79"/>
      <c r="CVN56" s="79"/>
      <c r="CVO56" s="79"/>
      <c r="CVP56" s="79"/>
      <c r="CVQ56" s="79"/>
      <c r="CVR56" s="79"/>
      <c r="CVS56" s="79"/>
      <c r="CVT56" s="79"/>
      <c r="CVU56" s="79"/>
      <c r="CVV56" s="79"/>
      <c r="CVW56" s="79"/>
      <c r="CVX56" s="79"/>
      <c r="CVY56" s="79"/>
      <c r="CVZ56" s="79"/>
      <c r="CWA56" s="79"/>
      <c r="CWB56" s="79"/>
      <c r="CWC56" s="79"/>
      <c r="CWD56" s="79"/>
      <c r="CWE56" s="79"/>
      <c r="CWF56" s="79"/>
      <c r="CWG56" s="79"/>
      <c r="CWH56" s="79"/>
      <c r="CWI56" s="79"/>
      <c r="CWJ56" s="79"/>
      <c r="CWK56" s="79"/>
      <c r="CWL56" s="79"/>
      <c r="CWM56" s="79"/>
      <c r="CWN56" s="79"/>
      <c r="CWO56" s="79"/>
      <c r="CWP56" s="79"/>
      <c r="CWQ56" s="79"/>
      <c r="CWR56" s="79"/>
      <c r="CWS56" s="79"/>
      <c r="CWT56" s="79"/>
      <c r="CWU56" s="79"/>
      <c r="CWV56" s="79"/>
      <c r="CWW56" s="79"/>
      <c r="CWX56" s="79"/>
      <c r="CWY56" s="79"/>
      <c r="CWZ56" s="79"/>
      <c r="CXA56" s="79"/>
      <c r="CXB56" s="79"/>
      <c r="CXC56" s="79"/>
      <c r="CXD56" s="79"/>
      <c r="CXE56" s="79"/>
      <c r="CXF56" s="79"/>
      <c r="CXG56" s="79"/>
      <c r="CXH56" s="79"/>
      <c r="CXI56" s="79"/>
      <c r="CXJ56" s="79"/>
      <c r="CXK56" s="79"/>
      <c r="CXL56" s="79"/>
      <c r="CXM56" s="79"/>
      <c r="CXN56" s="79"/>
      <c r="CXO56" s="79"/>
      <c r="CXP56" s="79"/>
      <c r="CXQ56" s="79"/>
      <c r="CXR56" s="79"/>
      <c r="CXS56" s="79"/>
      <c r="CXT56" s="79"/>
      <c r="CXU56" s="79"/>
      <c r="CXV56" s="79"/>
      <c r="CXW56" s="79"/>
      <c r="CXX56" s="79"/>
      <c r="CXY56" s="79"/>
      <c r="CXZ56" s="79"/>
      <c r="CYA56" s="79"/>
      <c r="CYB56" s="79"/>
      <c r="CYC56" s="79"/>
      <c r="CYD56" s="79"/>
      <c r="CYE56" s="79"/>
      <c r="CYF56" s="79"/>
      <c r="CYG56" s="79"/>
      <c r="CYH56" s="79"/>
      <c r="CYI56" s="79"/>
      <c r="CYJ56" s="79"/>
      <c r="CYK56" s="79"/>
      <c r="CYL56" s="79"/>
      <c r="CYM56" s="79"/>
      <c r="CYN56" s="79"/>
      <c r="CYO56" s="79"/>
      <c r="CYP56" s="79"/>
      <c r="CYQ56" s="79"/>
      <c r="CYR56" s="79"/>
      <c r="CYS56" s="79"/>
      <c r="CYT56" s="79"/>
      <c r="CYU56" s="79"/>
      <c r="CYV56" s="79"/>
      <c r="CYW56" s="79"/>
      <c r="CYX56" s="79"/>
      <c r="CYY56" s="79"/>
      <c r="CYZ56" s="79"/>
      <c r="CZA56" s="79"/>
      <c r="CZB56" s="79"/>
      <c r="CZC56" s="79"/>
      <c r="CZD56" s="79"/>
      <c r="CZE56" s="79"/>
      <c r="CZF56" s="79"/>
      <c r="CZG56" s="79"/>
      <c r="CZH56" s="79"/>
      <c r="CZI56" s="79"/>
      <c r="CZJ56" s="79"/>
      <c r="CZK56" s="79"/>
      <c r="CZL56" s="79"/>
      <c r="CZM56" s="79"/>
      <c r="CZN56" s="79"/>
      <c r="CZO56" s="79"/>
      <c r="CZP56" s="79"/>
      <c r="CZQ56" s="79"/>
      <c r="CZR56" s="79"/>
      <c r="CZS56" s="79"/>
      <c r="CZT56" s="79"/>
      <c r="CZU56" s="79"/>
      <c r="CZV56" s="79"/>
      <c r="CZW56" s="79"/>
      <c r="CZX56" s="79"/>
      <c r="CZY56" s="79"/>
      <c r="CZZ56" s="79"/>
      <c r="DAA56" s="79"/>
      <c r="DAB56" s="79"/>
      <c r="DAC56" s="79"/>
      <c r="DAD56" s="79"/>
      <c r="DAE56" s="79"/>
      <c r="DAF56" s="79"/>
      <c r="DAG56" s="79"/>
      <c r="DAH56" s="79"/>
      <c r="DAI56" s="79"/>
      <c r="DAJ56" s="79"/>
      <c r="DAK56" s="79"/>
      <c r="DAL56" s="79"/>
      <c r="DAM56" s="79"/>
      <c r="DAN56" s="79"/>
      <c r="DAO56" s="79"/>
      <c r="DAP56" s="79"/>
      <c r="DAQ56" s="79"/>
      <c r="DAR56" s="79"/>
      <c r="DAS56" s="79"/>
      <c r="DAT56" s="79"/>
      <c r="DAU56" s="79"/>
      <c r="DAV56" s="79"/>
      <c r="DAW56" s="79"/>
      <c r="DAX56" s="79"/>
      <c r="DAY56" s="79"/>
      <c r="DAZ56" s="79"/>
      <c r="DBA56" s="79"/>
      <c r="DBB56" s="79"/>
      <c r="DBC56" s="79"/>
      <c r="DBD56" s="79"/>
      <c r="DBE56" s="79"/>
      <c r="DBF56" s="79"/>
      <c r="DBG56" s="79"/>
      <c r="DBH56" s="79"/>
      <c r="DBI56" s="79"/>
      <c r="DBJ56" s="79"/>
      <c r="DBK56" s="79"/>
      <c r="DBL56" s="79"/>
      <c r="DBM56" s="79"/>
      <c r="DBN56" s="79"/>
      <c r="DBO56" s="79"/>
      <c r="DBP56" s="79"/>
      <c r="DBQ56" s="79"/>
      <c r="DBR56" s="79"/>
      <c r="DBS56" s="79"/>
      <c r="DBT56" s="79"/>
      <c r="DBU56" s="79"/>
      <c r="DBV56" s="79"/>
      <c r="DBW56" s="79"/>
      <c r="DBX56" s="79"/>
      <c r="DBY56" s="79"/>
      <c r="DBZ56" s="79"/>
      <c r="DCA56" s="79"/>
      <c r="DCB56" s="79"/>
      <c r="DCC56" s="79"/>
      <c r="DCD56" s="79"/>
      <c r="DCE56" s="79"/>
      <c r="DCF56" s="79"/>
      <c r="DCG56" s="79"/>
      <c r="DCH56" s="79"/>
      <c r="DCI56" s="79"/>
      <c r="DCJ56" s="79"/>
      <c r="DCK56" s="79"/>
      <c r="DCL56" s="79"/>
      <c r="DCM56" s="79"/>
      <c r="DCN56" s="79"/>
      <c r="DCO56" s="79"/>
      <c r="DCP56" s="79"/>
      <c r="DCQ56" s="79"/>
      <c r="DCR56" s="79"/>
      <c r="DCS56" s="79"/>
      <c r="DCT56" s="79"/>
      <c r="DCU56" s="79"/>
      <c r="DCV56" s="79"/>
      <c r="DCW56" s="79"/>
      <c r="DCX56" s="79"/>
      <c r="DCY56" s="79"/>
      <c r="DCZ56" s="79"/>
      <c r="DDA56" s="79"/>
      <c r="DDB56" s="79"/>
      <c r="DDC56" s="79"/>
      <c r="DDD56" s="79"/>
      <c r="DDE56" s="79"/>
      <c r="DDF56" s="79"/>
      <c r="DDG56" s="79"/>
      <c r="DDH56" s="79"/>
      <c r="DDI56" s="79"/>
      <c r="DDJ56" s="79"/>
      <c r="DDK56" s="79"/>
      <c r="DDL56" s="79"/>
      <c r="DDM56" s="79"/>
      <c r="DDN56" s="79"/>
      <c r="DDO56" s="79"/>
      <c r="DDP56" s="79"/>
      <c r="DDQ56" s="79"/>
      <c r="DDR56" s="79"/>
      <c r="DDS56" s="79"/>
      <c r="DDT56" s="79"/>
      <c r="DDU56" s="79"/>
      <c r="DDV56" s="79"/>
      <c r="DDW56" s="79"/>
      <c r="DDX56" s="79"/>
      <c r="DDY56" s="79"/>
      <c r="DDZ56" s="79"/>
      <c r="DEA56" s="79"/>
      <c r="DEB56" s="79"/>
      <c r="DEC56" s="79"/>
      <c r="DED56" s="79"/>
      <c r="DEE56" s="79"/>
      <c r="DEF56" s="79"/>
      <c r="DEG56" s="79"/>
      <c r="DEH56" s="79"/>
      <c r="DEI56" s="79"/>
      <c r="DEJ56" s="79"/>
      <c r="DEK56" s="79"/>
      <c r="DEL56" s="79"/>
      <c r="DEM56" s="79"/>
      <c r="DEN56" s="79"/>
      <c r="DEO56" s="79"/>
      <c r="DEP56" s="79"/>
      <c r="DEQ56" s="79"/>
      <c r="DER56" s="79"/>
      <c r="DES56" s="79"/>
      <c r="DET56" s="79"/>
      <c r="DEU56" s="79"/>
      <c r="DEV56" s="79"/>
      <c r="DEW56" s="79"/>
      <c r="DEX56" s="79"/>
      <c r="DEY56" s="79"/>
      <c r="DEZ56" s="79"/>
      <c r="DFA56" s="79"/>
      <c r="DFB56" s="79"/>
      <c r="DFC56" s="79"/>
      <c r="DFD56" s="79"/>
      <c r="DFE56" s="79"/>
      <c r="DFF56" s="79"/>
      <c r="DFG56" s="79"/>
      <c r="DFH56" s="79"/>
      <c r="DFI56" s="79"/>
      <c r="DFJ56" s="79"/>
      <c r="DFK56" s="79"/>
      <c r="DFL56" s="79"/>
      <c r="DFM56" s="79"/>
      <c r="DFN56" s="79"/>
      <c r="DFO56" s="79"/>
      <c r="DFP56" s="79"/>
      <c r="DFQ56" s="79"/>
      <c r="DFR56" s="79"/>
      <c r="DFS56" s="79"/>
      <c r="DFT56" s="79"/>
      <c r="DFU56" s="79"/>
      <c r="DFV56" s="79"/>
      <c r="DFW56" s="79"/>
      <c r="DFX56" s="79"/>
      <c r="DFY56" s="79"/>
      <c r="DFZ56" s="79"/>
      <c r="DGA56" s="79"/>
      <c r="DGB56" s="79"/>
      <c r="DGC56" s="79"/>
      <c r="DGD56" s="79"/>
      <c r="DGE56" s="79"/>
      <c r="DGF56" s="79"/>
      <c r="DGG56" s="79"/>
      <c r="DGH56" s="79"/>
      <c r="DGI56" s="79"/>
      <c r="DGJ56" s="79"/>
      <c r="DGK56" s="79"/>
      <c r="DGL56" s="79"/>
      <c r="DGM56" s="79"/>
      <c r="DGN56" s="79"/>
      <c r="DGO56" s="79"/>
      <c r="DGP56" s="79"/>
      <c r="DGQ56" s="79"/>
      <c r="DGR56" s="79"/>
      <c r="DGS56" s="79"/>
      <c r="DGT56" s="79"/>
      <c r="DGU56" s="79"/>
      <c r="DGV56" s="79"/>
      <c r="DGW56" s="79"/>
      <c r="DGX56" s="79"/>
      <c r="DGY56" s="79"/>
      <c r="DGZ56" s="79"/>
      <c r="DHA56" s="79"/>
      <c r="DHB56" s="79"/>
      <c r="DHC56" s="79"/>
      <c r="DHD56" s="79"/>
      <c r="DHE56" s="79"/>
      <c r="DHF56" s="79"/>
      <c r="DHG56" s="79"/>
      <c r="DHH56" s="79"/>
      <c r="DHI56" s="79"/>
      <c r="DHJ56" s="79"/>
      <c r="DHK56" s="79"/>
      <c r="DHL56" s="79"/>
      <c r="DHM56" s="79"/>
      <c r="DHN56" s="79"/>
      <c r="DHO56" s="79"/>
      <c r="DHP56" s="79"/>
      <c r="DHQ56" s="79"/>
      <c r="DHR56" s="79"/>
      <c r="DHS56" s="79"/>
      <c r="DHT56" s="79"/>
      <c r="DHU56" s="79"/>
      <c r="DHV56" s="79"/>
      <c r="DHW56" s="79"/>
      <c r="DHX56" s="79"/>
      <c r="DHY56" s="79"/>
      <c r="DHZ56" s="79"/>
      <c r="DIA56" s="79"/>
      <c r="DIB56" s="79"/>
      <c r="DIC56" s="79"/>
      <c r="DID56" s="79"/>
      <c r="DIE56" s="79"/>
      <c r="DIF56" s="79"/>
      <c r="DIG56" s="79"/>
      <c r="DIH56" s="79"/>
      <c r="DII56" s="79"/>
      <c r="DIJ56" s="79"/>
      <c r="DIK56" s="79"/>
      <c r="DIL56" s="79"/>
      <c r="DIM56" s="79"/>
      <c r="DIN56" s="79"/>
      <c r="DIO56" s="79"/>
      <c r="DIP56" s="79"/>
      <c r="DIQ56" s="79"/>
      <c r="DIR56" s="79"/>
      <c r="DIS56" s="79"/>
      <c r="DIT56" s="79"/>
      <c r="DIU56" s="79"/>
      <c r="DIV56" s="79"/>
      <c r="DIW56" s="79"/>
      <c r="DIX56" s="79"/>
      <c r="DIY56" s="79"/>
      <c r="DIZ56" s="79"/>
      <c r="DJA56" s="79"/>
      <c r="DJB56" s="79"/>
      <c r="DJC56" s="79"/>
      <c r="DJD56" s="79"/>
      <c r="DJE56" s="79"/>
      <c r="DJF56" s="79"/>
      <c r="DJG56" s="79"/>
      <c r="DJH56" s="79"/>
      <c r="DJI56" s="79"/>
      <c r="DJJ56" s="79"/>
      <c r="DJK56" s="79"/>
      <c r="DJL56" s="79"/>
      <c r="DJM56" s="79"/>
      <c r="DJN56" s="79"/>
      <c r="DJO56" s="79"/>
      <c r="DJP56" s="79"/>
      <c r="DJQ56" s="79"/>
      <c r="DJR56" s="79"/>
      <c r="DJS56" s="79"/>
      <c r="DJT56" s="79"/>
      <c r="DJU56" s="79"/>
      <c r="DJV56" s="79"/>
      <c r="DJW56" s="79"/>
      <c r="DJX56" s="79"/>
      <c r="DJY56" s="79"/>
      <c r="DJZ56" s="79"/>
      <c r="DKA56" s="79"/>
      <c r="DKB56" s="79"/>
      <c r="DKC56" s="79"/>
      <c r="DKD56" s="79"/>
      <c r="DKE56" s="79"/>
      <c r="DKF56" s="79"/>
      <c r="DKG56" s="79"/>
      <c r="DKH56" s="79"/>
      <c r="DKI56" s="79"/>
      <c r="DKJ56" s="79"/>
      <c r="DKK56" s="79"/>
      <c r="DKL56" s="79"/>
      <c r="DKM56" s="79"/>
      <c r="DKN56" s="79"/>
      <c r="DKO56" s="79"/>
      <c r="DKP56" s="79"/>
      <c r="DKQ56" s="79"/>
      <c r="DKR56" s="79"/>
      <c r="DKS56" s="79"/>
      <c r="DKT56" s="79"/>
      <c r="DKU56" s="79"/>
      <c r="DKV56" s="79"/>
      <c r="DKW56" s="79"/>
      <c r="DKX56" s="79"/>
      <c r="DKY56" s="79"/>
      <c r="DKZ56" s="79"/>
      <c r="DLA56" s="79"/>
      <c r="DLB56" s="79"/>
      <c r="DLC56" s="79"/>
      <c r="DLD56" s="79"/>
      <c r="DLE56" s="79"/>
      <c r="DLF56" s="79"/>
      <c r="DLG56" s="79"/>
      <c r="DLH56" s="79"/>
      <c r="DLI56" s="79"/>
      <c r="DLJ56" s="79"/>
      <c r="DLK56" s="79"/>
      <c r="DLL56" s="79"/>
      <c r="DLM56" s="79"/>
      <c r="DLN56" s="79"/>
      <c r="DLO56" s="79"/>
      <c r="DLP56" s="79"/>
      <c r="DLQ56" s="79"/>
      <c r="DLR56" s="79"/>
      <c r="DLS56" s="79"/>
      <c r="DLT56" s="79"/>
      <c r="DLU56" s="79"/>
      <c r="DLV56" s="79"/>
      <c r="DLW56" s="79"/>
      <c r="DLX56" s="79"/>
      <c r="DLY56" s="79"/>
      <c r="DLZ56" s="79"/>
      <c r="DMA56" s="79"/>
      <c r="DMB56" s="79"/>
      <c r="DMC56" s="79"/>
      <c r="DMD56" s="79"/>
      <c r="DME56" s="79"/>
      <c r="DMF56" s="79"/>
      <c r="DMG56" s="79"/>
      <c r="DMH56" s="79"/>
      <c r="DMI56" s="79"/>
      <c r="DMJ56" s="79"/>
      <c r="DMK56" s="79"/>
      <c r="DML56" s="79"/>
      <c r="DMM56" s="79"/>
      <c r="DMN56" s="79"/>
      <c r="DMO56" s="79"/>
      <c r="DMP56" s="79"/>
      <c r="DMQ56" s="79"/>
      <c r="DMR56" s="79"/>
      <c r="DMS56" s="79"/>
      <c r="DMT56" s="79"/>
      <c r="DMU56" s="79"/>
      <c r="DMV56" s="79"/>
      <c r="DMW56" s="79"/>
      <c r="DMX56" s="79"/>
      <c r="DMY56" s="79"/>
      <c r="DMZ56" s="79"/>
      <c r="DNA56" s="79"/>
      <c r="DNB56" s="79"/>
      <c r="DNC56" s="79"/>
      <c r="DND56" s="79"/>
      <c r="DNE56" s="79"/>
      <c r="DNF56" s="79"/>
      <c r="DNG56" s="79"/>
      <c r="DNH56" s="79"/>
      <c r="DNI56" s="79"/>
      <c r="DNJ56" s="79"/>
      <c r="DNK56" s="79"/>
      <c r="DNL56" s="79"/>
      <c r="DNM56" s="79"/>
      <c r="DNN56" s="79"/>
      <c r="DNO56" s="79"/>
      <c r="DNP56" s="79"/>
      <c r="DNQ56" s="79"/>
      <c r="DNR56" s="79"/>
      <c r="DNS56" s="79"/>
      <c r="DNT56" s="79"/>
      <c r="DNU56" s="79"/>
      <c r="DNV56" s="79"/>
      <c r="DNW56" s="79"/>
      <c r="DNX56" s="79"/>
      <c r="DNY56" s="79"/>
      <c r="DNZ56" s="79"/>
      <c r="DOA56" s="79"/>
      <c r="DOB56" s="79"/>
      <c r="DOC56" s="79"/>
      <c r="DOD56" s="79"/>
      <c r="DOE56" s="79"/>
      <c r="DOF56" s="79"/>
      <c r="DOG56" s="79"/>
      <c r="DOH56" s="79"/>
      <c r="DOI56" s="79"/>
      <c r="DOJ56" s="79"/>
      <c r="DOK56" s="79"/>
      <c r="DOL56" s="79"/>
      <c r="DOM56" s="79"/>
      <c r="DON56" s="79"/>
      <c r="DOO56" s="79"/>
      <c r="DOP56" s="79"/>
      <c r="DOQ56" s="79"/>
      <c r="DOR56" s="79"/>
      <c r="DOS56" s="79"/>
      <c r="DOT56" s="79"/>
      <c r="DOU56" s="79"/>
      <c r="DOV56" s="79"/>
      <c r="DOW56" s="79"/>
      <c r="DOX56" s="79"/>
      <c r="DOY56" s="79"/>
      <c r="DOZ56" s="79"/>
      <c r="DPA56" s="79"/>
      <c r="DPB56" s="79"/>
      <c r="DPC56" s="79"/>
      <c r="DPD56" s="79"/>
      <c r="DPE56" s="79"/>
      <c r="DPF56" s="79"/>
      <c r="DPG56" s="79"/>
      <c r="DPH56" s="79"/>
      <c r="DPI56" s="79"/>
      <c r="DPJ56" s="79"/>
      <c r="DPK56" s="79"/>
      <c r="DPL56" s="79"/>
      <c r="DPM56" s="79"/>
      <c r="DPN56" s="79"/>
      <c r="DPO56" s="79"/>
      <c r="DPP56" s="79"/>
      <c r="DPQ56" s="79"/>
      <c r="DPR56" s="79"/>
      <c r="DPS56" s="79"/>
      <c r="DPT56" s="79"/>
      <c r="DPU56" s="79"/>
      <c r="DPV56" s="79"/>
      <c r="DPW56" s="79"/>
      <c r="DPX56" s="79"/>
      <c r="DPY56" s="79"/>
      <c r="DPZ56" s="79"/>
      <c r="DQA56" s="79"/>
      <c r="DQB56" s="79"/>
      <c r="DQC56" s="79"/>
      <c r="DQD56" s="79"/>
      <c r="DQE56" s="79"/>
      <c r="DQF56" s="79"/>
      <c r="DQG56" s="79"/>
      <c r="DQH56" s="79"/>
      <c r="DQI56" s="79"/>
      <c r="DQJ56" s="79"/>
      <c r="DQK56" s="79"/>
      <c r="DQL56" s="79"/>
      <c r="DQM56" s="79"/>
      <c r="DQN56" s="79"/>
      <c r="DQO56" s="79"/>
      <c r="DQP56" s="79"/>
      <c r="DQQ56" s="79"/>
      <c r="DQR56" s="79"/>
      <c r="DQS56" s="79"/>
      <c r="DQT56" s="79"/>
      <c r="DQU56" s="79"/>
      <c r="DQV56" s="79"/>
      <c r="DQW56" s="79"/>
      <c r="DQX56" s="79"/>
      <c r="DQY56" s="79"/>
      <c r="DQZ56" s="79"/>
      <c r="DRA56" s="79"/>
      <c r="DRB56" s="79"/>
      <c r="DRC56" s="79"/>
      <c r="DRD56" s="79"/>
      <c r="DRE56" s="79"/>
      <c r="DRF56" s="79"/>
      <c r="DRG56" s="79"/>
      <c r="DRH56" s="79"/>
      <c r="DRI56" s="79"/>
      <c r="DRJ56" s="79"/>
      <c r="DRK56" s="79"/>
      <c r="DRL56" s="79"/>
      <c r="DRM56" s="79"/>
      <c r="DRN56" s="79"/>
      <c r="DRO56" s="79"/>
      <c r="DRP56" s="79"/>
      <c r="DRQ56" s="79"/>
      <c r="DRR56" s="79"/>
      <c r="DRS56" s="79"/>
      <c r="DRT56" s="79"/>
      <c r="DRU56" s="79"/>
      <c r="DRV56" s="79"/>
      <c r="DRW56" s="79"/>
      <c r="DRX56" s="79"/>
      <c r="DRY56" s="79"/>
      <c r="DRZ56" s="79"/>
      <c r="DSA56" s="79"/>
      <c r="DSB56" s="79"/>
      <c r="DSC56" s="79"/>
      <c r="DSD56" s="79"/>
      <c r="DSE56" s="79"/>
      <c r="DSF56" s="79"/>
      <c r="DSG56" s="79"/>
      <c r="DSH56" s="79"/>
      <c r="DSI56" s="79"/>
      <c r="DSJ56" s="79"/>
      <c r="DSK56" s="79"/>
      <c r="DSL56" s="79"/>
      <c r="DSM56" s="79"/>
      <c r="DSN56" s="79"/>
      <c r="DSO56" s="79"/>
      <c r="DSP56" s="79"/>
      <c r="DSQ56" s="79"/>
      <c r="DSR56" s="79"/>
      <c r="DSS56" s="79"/>
      <c r="DST56" s="79"/>
      <c r="DSU56" s="79"/>
      <c r="DSV56" s="79"/>
      <c r="DSW56" s="79"/>
      <c r="DSX56" s="79"/>
      <c r="DSY56" s="79"/>
      <c r="DSZ56" s="79"/>
      <c r="DTA56" s="79"/>
      <c r="DTB56" s="79"/>
      <c r="DTC56" s="79"/>
      <c r="DTD56" s="79"/>
      <c r="DTE56" s="79"/>
      <c r="DTF56" s="79"/>
      <c r="DTG56" s="79"/>
      <c r="DTH56" s="79"/>
      <c r="DTI56" s="79"/>
      <c r="DTJ56" s="79"/>
      <c r="DTK56" s="79"/>
      <c r="DTL56" s="79"/>
      <c r="DTM56" s="79"/>
      <c r="DTN56" s="79"/>
      <c r="DTO56" s="79"/>
      <c r="DTP56" s="79"/>
      <c r="DTQ56" s="79"/>
      <c r="DTR56" s="79"/>
      <c r="DTS56" s="79"/>
      <c r="DTT56" s="79"/>
      <c r="DTU56" s="79"/>
      <c r="DTV56" s="79"/>
      <c r="DTW56" s="79"/>
      <c r="DTX56" s="79"/>
      <c r="DTY56" s="79"/>
      <c r="DTZ56" s="79"/>
      <c r="DUA56" s="79"/>
      <c r="DUB56" s="79"/>
      <c r="DUC56" s="79"/>
      <c r="DUD56" s="79"/>
      <c r="DUE56" s="79"/>
      <c r="DUF56" s="79"/>
      <c r="DUG56" s="79"/>
      <c r="DUH56" s="79"/>
      <c r="DUI56" s="79"/>
      <c r="DUJ56" s="79"/>
      <c r="DUK56" s="79"/>
      <c r="DUL56" s="79"/>
      <c r="DUM56" s="79"/>
      <c r="DUN56" s="79"/>
      <c r="DUO56" s="79"/>
      <c r="DUP56" s="79"/>
      <c r="DUQ56" s="79"/>
      <c r="DUR56" s="79"/>
      <c r="DUS56" s="79"/>
      <c r="DUT56" s="79"/>
      <c r="DUU56" s="79"/>
      <c r="DUV56" s="79"/>
      <c r="DUW56" s="79"/>
      <c r="DUX56" s="79"/>
      <c r="DUY56" s="79"/>
      <c r="DUZ56" s="79"/>
      <c r="DVA56" s="79"/>
      <c r="DVB56" s="79"/>
      <c r="DVC56" s="79"/>
      <c r="DVD56" s="79"/>
      <c r="DVE56" s="79"/>
      <c r="DVF56" s="79"/>
      <c r="DVG56" s="79"/>
      <c r="DVH56" s="79"/>
      <c r="DVI56" s="79"/>
      <c r="DVJ56" s="79"/>
      <c r="DVK56" s="79"/>
      <c r="DVL56" s="79"/>
      <c r="DVM56" s="79"/>
      <c r="DVN56" s="79"/>
      <c r="DVO56" s="79"/>
      <c r="DVP56" s="79"/>
      <c r="DVQ56" s="79"/>
      <c r="DVR56" s="79"/>
      <c r="DVS56" s="79"/>
      <c r="DVT56" s="79"/>
      <c r="DVU56" s="79"/>
      <c r="DVV56" s="79"/>
      <c r="DVW56" s="79"/>
      <c r="DVX56" s="79"/>
      <c r="DVY56" s="79"/>
      <c r="DVZ56" s="79"/>
      <c r="DWA56" s="79"/>
      <c r="DWB56" s="79"/>
      <c r="DWC56" s="79"/>
      <c r="DWD56" s="79"/>
      <c r="DWE56" s="79"/>
      <c r="DWF56" s="79"/>
      <c r="DWG56" s="79"/>
      <c r="DWH56" s="79"/>
      <c r="DWI56" s="79"/>
      <c r="DWJ56" s="79"/>
      <c r="DWK56" s="79"/>
      <c r="DWL56" s="79"/>
      <c r="DWM56" s="79"/>
      <c r="DWN56" s="79"/>
      <c r="DWO56" s="79"/>
      <c r="DWP56" s="79"/>
      <c r="DWQ56" s="79"/>
      <c r="DWR56" s="79"/>
      <c r="DWS56" s="79"/>
      <c r="DWT56" s="79"/>
      <c r="DWU56" s="79"/>
      <c r="DWV56" s="79"/>
      <c r="DWW56" s="79"/>
      <c r="DWX56" s="79"/>
      <c r="DWY56" s="79"/>
      <c r="DWZ56" s="79"/>
      <c r="DXA56" s="79"/>
      <c r="DXB56" s="79"/>
      <c r="DXC56" s="79"/>
      <c r="DXD56" s="79"/>
      <c r="DXE56" s="79"/>
      <c r="DXF56" s="79"/>
      <c r="DXG56" s="79"/>
      <c r="DXH56" s="79"/>
      <c r="DXI56" s="79"/>
      <c r="DXJ56" s="79"/>
      <c r="DXK56" s="79"/>
      <c r="DXL56" s="79"/>
      <c r="DXM56" s="79"/>
      <c r="DXN56" s="79"/>
      <c r="DXO56" s="79"/>
      <c r="DXP56" s="79"/>
      <c r="DXQ56" s="79"/>
      <c r="DXR56" s="79"/>
      <c r="DXS56" s="79"/>
      <c r="DXT56" s="79"/>
      <c r="DXU56" s="79"/>
      <c r="DXV56" s="79"/>
      <c r="DXW56" s="79"/>
      <c r="DXX56" s="79"/>
      <c r="DXY56" s="79"/>
      <c r="DXZ56" s="79"/>
      <c r="DYA56" s="79"/>
      <c r="DYB56" s="79"/>
      <c r="DYC56" s="79"/>
      <c r="DYD56" s="79"/>
      <c r="DYE56" s="79"/>
      <c r="DYF56" s="79"/>
      <c r="DYG56" s="79"/>
      <c r="DYH56" s="79"/>
      <c r="DYI56" s="79"/>
      <c r="DYJ56" s="79"/>
      <c r="DYK56" s="79"/>
      <c r="DYL56" s="79"/>
      <c r="DYM56" s="79"/>
      <c r="DYN56" s="79"/>
      <c r="DYO56" s="79"/>
      <c r="DYP56" s="79"/>
      <c r="DYQ56" s="79"/>
      <c r="DYR56" s="79"/>
      <c r="DYS56" s="79"/>
      <c r="DYT56" s="79"/>
      <c r="DYU56" s="79"/>
      <c r="DYV56" s="79"/>
      <c r="DYW56" s="79"/>
      <c r="DYX56" s="79"/>
      <c r="DYY56" s="79"/>
      <c r="DYZ56" s="79"/>
      <c r="DZA56" s="79"/>
      <c r="DZB56" s="79"/>
      <c r="DZC56" s="79"/>
      <c r="DZD56" s="79"/>
      <c r="DZE56" s="79"/>
      <c r="DZF56" s="79"/>
      <c r="DZG56" s="79"/>
      <c r="DZH56" s="79"/>
      <c r="DZI56" s="79"/>
      <c r="DZJ56" s="79"/>
      <c r="DZK56" s="79"/>
      <c r="DZL56" s="79"/>
      <c r="DZM56" s="79"/>
      <c r="DZN56" s="79"/>
      <c r="DZO56" s="79"/>
      <c r="DZP56" s="79"/>
      <c r="DZQ56" s="79"/>
      <c r="DZR56" s="79"/>
      <c r="DZS56" s="79"/>
      <c r="DZT56" s="79"/>
      <c r="DZU56" s="79"/>
      <c r="DZV56" s="79"/>
      <c r="DZW56" s="79"/>
      <c r="DZX56" s="79"/>
      <c r="DZY56" s="79"/>
      <c r="DZZ56" s="79"/>
      <c r="EAA56" s="79"/>
      <c r="EAB56" s="79"/>
      <c r="EAC56" s="79"/>
      <c r="EAD56" s="79"/>
      <c r="EAE56" s="79"/>
      <c r="EAF56" s="79"/>
      <c r="EAG56" s="79"/>
      <c r="EAH56" s="79"/>
      <c r="EAI56" s="79"/>
      <c r="EAJ56" s="79"/>
      <c r="EAK56" s="79"/>
      <c r="EAL56" s="79"/>
      <c r="EAM56" s="79"/>
      <c r="EAN56" s="79"/>
      <c r="EAO56" s="79"/>
      <c r="EAP56" s="79"/>
      <c r="EAQ56" s="79"/>
      <c r="EAR56" s="79"/>
      <c r="EAS56" s="79"/>
      <c r="EAT56" s="79"/>
      <c r="EAU56" s="79"/>
      <c r="EAV56" s="79"/>
      <c r="EAW56" s="79"/>
      <c r="EAX56" s="79"/>
      <c r="EAY56" s="79"/>
      <c r="EAZ56" s="79"/>
      <c r="EBA56" s="79"/>
      <c r="EBB56" s="79"/>
      <c r="EBC56" s="79"/>
      <c r="EBD56" s="79"/>
      <c r="EBE56" s="79"/>
      <c r="EBF56" s="79"/>
      <c r="EBG56" s="79"/>
      <c r="EBH56" s="79"/>
      <c r="EBI56" s="79"/>
      <c r="EBJ56" s="79"/>
      <c r="EBK56" s="79"/>
      <c r="EBL56" s="79"/>
      <c r="EBM56" s="79"/>
      <c r="EBN56" s="79"/>
      <c r="EBO56" s="79"/>
      <c r="EBP56" s="79"/>
      <c r="EBQ56" s="79"/>
      <c r="EBR56" s="79"/>
      <c r="EBS56" s="79"/>
      <c r="EBT56" s="79"/>
      <c r="EBU56" s="79"/>
      <c r="EBV56" s="79"/>
      <c r="EBW56" s="79"/>
      <c r="EBX56" s="79"/>
      <c r="EBY56" s="79"/>
      <c r="EBZ56" s="79"/>
      <c r="ECA56" s="79"/>
      <c r="ECB56" s="79"/>
      <c r="ECC56" s="79"/>
      <c r="ECD56" s="79"/>
      <c r="ECE56" s="79"/>
      <c r="ECF56" s="79"/>
      <c r="ECG56" s="79"/>
      <c r="ECH56" s="79"/>
      <c r="ECI56" s="79"/>
      <c r="ECJ56" s="79"/>
      <c r="ECK56" s="79"/>
      <c r="ECL56" s="79"/>
      <c r="ECM56" s="79"/>
      <c r="ECN56" s="79"/>
      <c r="ECO56" s="79"/>
      <c r="ECP56" s="79"/>
      <c r="ECQ56" s="79"/>
      <c r="ECR56" s="79"/>
      <c r="ECS56" s="79"/>
      <c r="ECT56" s="79"/>
      <c r="ECU56" s="79"/>
      <c r="ECV56" s="79"/>
      <c r="ECW56" s="79"/>
      <c r="ECX56" s="79"/>
      <c r="ECY56" s="79"/>
      <c r="ECZ56" s="79"/>
      <c r="EDA56" s="79"/>
      <c r="EDB56" s="79"/>
      <c r="EDC56" s="79"/>
      <c r="EDD56" s="79"/>
      <c r="EDE56" s="79"/>
      <c r="EDF56" s="79"/>
      <c r="EDG56" s="79"/>
      <c r="EDH56" s="79"/>
      <c r="EDI56" s="79"/>
      <c r="EDJ56" s="79"/>
      <c r="EDK56" s="79"/>
      <c r="EDL56" s="79"/>
      <c r="EDM56" s="79"/>
      <c r="EDN56" s="79"/>
      <c r="EDO56" s="79"/>
      <c r="EDP56" s="79"/>
      <c r="EDQ56" s="79"/>
      <c r="EDR56" s="79"/>
      <c r="EDS56" s="79"/>
      <c r="EDT56" s="79"/>
      <c r="EDU56" s="79"/>
      <c r="EDV56" s="79"/>
      <c r="EDW56" s="79"/>
      <c r="EDX56" s="79"/>
      <c r="EDY56" s="79"/>
      <c r="EDZ56" s="79"/>
      <c r="EEA56" s="79"/>
      <c r="EEB56" s="79"/>
      <c r="EEC56" s="79"/>
      <c r="EED56" s="79"/>
      <c r="EEE56" s="79"/>
      <c r="EEF56" s="79"/>
      <c r="EEG56" s="79"/>
      <c r="EEH56" s="79"/>
      <c r="EEI56" s="79"/>
      <c r="EEJ56" s="79"/>
      <c r="EEK56" s="79"/>
      <c r="EEL56" s="79"/>
      <c r="EEM56" s="79"/>
      <c r="EEN56" s="79"/>
      <c r="EEO56" s="79"/>
      <c r="EEP56" s="79"/>
      <c r="EEQ56" s="79"/>
      <c r="EER56" s="79"/>
      <c r="EES56" s="79"/>
      <c r="EET56" s="79"/>
      <c r="EEU56" s="79"/>
      <c r="EEV56" s="79"/>
      <c r="EEW56" s="79"/>
      <c r="EEX56" s="79"/>
      <c r="EEY56" s="79"/>
      <c r="EEZ56" s="79"/>
      <c r="EFA56" s="79"/>
      <c r="EFB56" s="79"/>
      <c r="EFC56" s="79"/>
      <c r="EFD56" s="79"/>
      <c r="EFE56" s="79"/>
      <c r="EFF56" s="79"/>
      <c r="EFG56" s="79"/>
      <c r="EFH56" s="79"/>
      <c r="EFI56" s="79"/>
      <c r="EFJ56" s="79"/>
      <c r="EFK56" s="79"/>
      <c r="EFL56" s="79"/>
      <c r="EFM56" s="79"/>
      <c r="EFN56" s="79"/>
      <c r="EFO56" s="79"/>
      <c r="EFP56" s="79"/>
      <c r="EFQ56" s="79"/>
      <c r="EFR56" s="79"/>
      <c r="EFS56" s="79"/>
      <c r="EFT56" s="79"/>
      <c r="EFU56" s="79"/>
      <c r="EFV56" s="79"/>
      <c r="EFW56" s="79"/>
      <c r="EFX56" s="79"/>
      <c r="EFY56" s="79"/>
      <c r="EFZ56" s="79"/>
      <c r="EGA56" s="79"/>
      <c r="EGB56" s="79"/>
      <c r="EGC56" s="79"/>
      <c r="EGD56" s="79"/>
      <c r="EGE56" s="79"/>
      <c r="EGF56" s="79"/>
      <c r="EGG56" s="79"/>
      <c r="EGH56" s="79"/>
      <c r="EGI56" s="79"/>
      <c r="EGJ56" s="79"/>
      <c r="EGK56" s="79"/>
      <c r="EGL56" s="79"/>
      <c r="EGM56" s="79"/>
      <c r="EGN56" s="79"/>
      <c r="EGO56" s="79"/>
      <c r="EGP56" s="79"/>
      <c r="EGQ56" s="79"/>
      <c r="EGR56" s="79"/>
      <c r="EGS56" s="79"/>
      <c r="EGT56" s="79"/>
      <c r="EGU56" s="79"/>
      <c r="EGV56" s="79"/>
      <c r="EGW56" s="79"/>
      <c r="EGX56" s="79"/>
      <c r="EGY56" s="79"/>
      <c r="EGZ56" s="79"/>
      <c r="EHA56" s="79"/>
      <c r="EHB56" s="79"/>
      <c r="EHC56" s="79"/>
      <c r="EHD56" s="79"/>
      <c r="EHE56" s="79"/>
      <c r="EHF56" s="79"/>
      <c r="EHG56" s="79"/>
      <c r="EHH56" s="79"/>
      <c r="EHI56" s="79"/>
      <c r="EHJ56" s="79"/>
      <c r="EHK56" s="79"/>
      <c r="EHL56" s="79"/>
      <c r="EHM56" s="79"/>
      <c r="EHN56" s="79"/>
      <c r="EHO56" s="79"/>
      <c r="EHP56" s="79"/>
      <c r="EHQ56" s="79"/>
      <c r="EHR56" s="79"/>
      <c r="EHS56" s="79"/>
      <c r="EHT56" s="79"/>
      <c r="EHU56" s="79"/>
      <c r="EHV56" s="79"/>
      <c r="EHW56" s="79"/>
      <c r="EHX56" s="79"/>
      <c r="EHY56" s="79"/>
      <c r="EHZ56" s="79"/>
      <c r="EIA56" s="79"/>
      <c r="EIB56" s="79"/>
      <c r="EIC56" s="79"/>
      <c r="EID56" s="79"/>
      <c r="EIE56" s="79"/>
      <c r="EIF56" s="79"/>
      <c r="EIG56" s="79"/>
      <c r="EIH56" s="79"/>
      <c r="EII56" s="79"/>
      <c r="EIJ56" s="79"/>
      <c r="EIK56" s="79"/>
      <c r="EIL56" s="79"/>
      <c r="EIM56" s="79"/>
      <c r="EIN56" s="79"/>
      <c r="EIO56" s="79"/>
      <c r="EIP56" s="79"/>
      <c r="EIQ56" s="79"/>
      <c r="EIR56" s="79"/>
      <c r="EIS56" s="79"/>
      <c r="EIT56" s="79"/>
      <c r="EIU56" s="79"/>
      <c r="EIV56" s="79"/>
      <c r="EIW56" s="79"/>
      <c r="EIX56" s="79"/>
      <c r="EIY56" s="79"/>
      <c r="EIZ56" s="79"/>
      <c r="EJA56" s="79"/>
      <c r="EJB56" s="79"/>
      <c r="EJC56" s="79"/>
      <c r="EJD56" s="79"/>
      <c r="EJE56" s="79"/>
      <c r="EJF56" s="79"/>
      <c r="EJG56" s="79"/>
      <c r="EJH56" s="79"/>
      <c r="EJI56" s="79"/>
      <c r="EJJ56" s="79"/>
      <c r="EJK56" s="79"/>
      <c r="EJL56" s="79"/>
      <c r="EJM56" s="79"/>
      <c r="EJN56" s="79"/>
      <c r="EJO56" s="79"/>
      <c r="EJP56" s="79"/>
      <c r="EJQ56" s="79"/>
      <c r="EJR56" s="79"/>
      <c r="EJS56" s="79"/>
      <c r="EJT56" s="79"/>
      <c r="EJU56" s="79"/>
      <c r="EJV56" s="79"/>
      <c r="EJW56" s="79"/>
      <c r="EJX56" s="79"/>
      <c r="EJY56" s="79"/>
      <c r="EJZ56" s="79"/>
      <c r="EKA56" s="79"/>
      <c r="EKB56" s="79"/>
      <c r="EKC56" s="79"/>
      <c r="EKD56" s="79"/>
      <c r="EKE56" s="79"/>
      <c r="EKF56" s="79"/>
      <c r="EKG56" s="79"/>
      <c r="EKH56" s="79"/>
      <c r="EKI56" s="79"/>
      <c r="EKJ56" s="79"/>
      <c r="EKK56" s="79"/>
      <c r="EKL56" s="79"/>
      <c r="EKM56" s="79"/>
      <c r="EKN56" s="79"/>
      <c r="EKO56" s="79"/>
      <c r="EKP56" s="79"/>
      <c r="EKQ56" s="79"/>
      <c r="EKR56" s="79"/>
      <c r="EKS56" s="79"/>
      <c r="EKT56" s="79"/>
      <c r="EKU56" s="79"/>
      <c r="EKV56" s="79"/>
      <c r="EKW56" s="79"/>
      <c r="EKX56" s="79"/>
      <c r="EKY56" s="79"/>
      <c r="EKZ56" s="79"/>
      <c r="ELA56" s="79"/>
      <c r="ELB56" s="79"/>
      <c r="ELC56" s="79"/>
      <c r="ELD56" s="79"/>
      <c r="ELE56" s="79"/>
      <c r="ELF56" s="79"/>
      <c r="ELG56" s="79"/>
      <c r="ELH56" s="79"/>
      <c r="ELI56" s="79"/>
      <c r="ELJ56" s="79"/>
      <c r="ELK56" s="79"/>
      <c r="ELL56" s="79"/>
      <c r="ELM56" s="79"/>
      <c r="ELN56" s="79"/>
      <c r="ELO56" s="79"/>
      <c r="ELP56" s="79"/>
      <c r="ELQ56" s="79"/>
      <c r="ELR56" s="79"/>
      <c r="ELS56" s="79"/>
      <c r="ELT56" s="79"/>
      <c r="ELU56" s="79"/>
      <c r="ELV56" s="79"/>
      <c r="ELW56" s="79"/>
      <c r="ELX56" s="79"/>
      <c r="ELY56" s="79"/>
      <c r="ELZ56" s="79"/>
      <c r="EMA56" s="79"/>
      <c r="EMB56" s="79"/>
      <c r="EMC56" s="79"/>
      <c r="EMD56" s="79"/>
      <c r="EME56" s="79"/>
      <c r="EMF56" s="79"/>
      <c r="EMG56" s="79"/>
      <c r="EMH56" s="79"/>
      <c r="EMI56" s="79"/>
      <c r="EMJ56" s="79"/>
      <c r="EMK56" s="79"/>
      <c r="EML56" s="79"/>
      <c r="EMM56" s="79"/>
      <c r="EMN56" s="79"/>
      <c r="EMO56" s="79"/>
      <c r="EMP56" s="79"/>
      <c r="EMQ56" s="79"/>
      <c r="EMR56" s="79"/>
      <c r="EMS56" s="79"/>
      <c r="EMT56" s="79"/>
      <c r="EMU56" s="79"/>
      <c r="EMV56" s="79"/>
      <c r="EMW56" s="79"/>
      <c r="EMX56" s="79"/>
      <c r="EMY56" s="79"/>
      <c r="EMZ56" s="79"/>
      <c r="ENA56" s="79"/>
      <c r="ENB56" s="79"/>
      <c r="ENC56" s="79"/>
      <c r="END56" s="79"/>
      <c r="ENE56" s="79"/>
      <c r="ENF56" s="79"/>
      <c r="ENG56" s="79"/>
      <c r="ENH56" s="79"/>
      <c r="ENI56" s="79"/>
      <c r="ENJ56" s="79"/>
      <c r="ENK56" s="79"/>
      <c r="ENL56" s="79"/>
      <c r="ENM56" s="79"/>
      <c r="ENN56" s="79"/>
      <c r="ENO56" s="79"/>
      <c r="ENP56" s="79"/>
      <c r="ENQ56" s="79"/>
      <c r="ENR56" s="79"/>
      <c r="ENS56" s="79"/>
      <c r="ENT56" s="79"/>
      <c r="ENU56" s="79"/>
      <c r="ENV56" s="79"/>
      <c r="ENW56" s="79"/>
      <c r="ENX56" s="79"/>
      <c r="ENY56" s="79"/>
      <c r="ENZ56" s="79"/>
      <c r="EOA56" s="79"/>
      <c r="EOB56" s="79"/>
      <c r="EOC56" s="79"/>
      <c r="EOD56" s="79"/>
      <c r="EOE56" s="79"/>
      <c r="EOF56" s="79"/>
      <c r="EOG56" s="79"/>
      <c r="EOH56" s="79"/>
      <c r="EOI56" s="79"/>
      <c r="EOJ56" s="79"/>
      <c r="EOK56" s="79"/>
      <c r="EOL56" s="79"/>
      <c r="EOM56" s="79"/>
      <c r="EON56" s="79"/>
      <c r="EOO56" s="79"/>
      <c r="EOP56" s="79"/>
      <c r="EOQ56" s="79"/>
      <c r="EOR56" s="79"/>
      <c r="EOS56" s="79"/>
      <c r="EOT56" s="79"/>
      <c r="EOU56" s="79"/>
      <c r="EOV56" s="79"/>
      <c r="EOW56" s="79"/>
      <c r="EOX56" s="79"/>
      <c r="EOY56" s="79"/>
      <c r="EOZ56" s="79"/>
      <c r="EPA56" s="79"/>
      <c r="EPB56" s="79"/>
      <c r="EPC56" s="79"/>
      <c r="EPD56" s="79"/>
      <c r="EPE56" s="79"/>
      <c r="EPF56" s="79"/>
      <c r="EPG56" s="79"/>
      <c r="EPH56" s="79"/>
      <c r="EPI56" s="79"/>
      <c r="EPJ56" s="79"/>
      <c r="EPK56" s="79"/>
      <c r="EPL56" s="79"/>
      <c r="EPM56" s="79"/>
      <c r="EPN56" s="79"/>
      <c r="EPO56" s="79"/>
      <c r="EPP56" s="79"/>
      <c r="EPQ56" s="79"/>
      <c r="EPR56" s="79"/>
      <c r="EPS56" s="79"/>
      <c r="EPT56" s="79"/>
      <c r="EPU56" s="79"/>
      <c r="EPV56" s="79"/>
      <c r="EPW56" s="79"/>
      <c r="EPX56" s="79"/>
      <c r="EPY56" s="79"/>
      <c r="EPZ56" s="79"/>
      <c r="EQA56" s="79"/>
      <c r="EQB56" s="79"/>
      <c r="EQC56" s="79"/>
      <c r="EQD56" s="79"/>
      <c r="EQE56" s="79"/>
      <c r="EQF56" s="79"/>
      <c r="EQG56" s="79"/>
      <c r="EQH56" s="79"/>
      <c r="EQI56" s="79"/>
      <c r="EQJ56" s="79"/>
      <c r="EQK56" s="79"/>
      <c r="EQL56" s="79"/>
      <c r="EQM56" s="79"/>
      <c r="EQN56" s="79"/>
      <c r="EQO56" s="79"/>
      <c r="EQP56" s="79"/>
      <c r="EQQ56" s="79"/>
      <c r="EQR56" s="79"/>
      <c r="EQS56" s="79"/>
      <c r="EQT56" s="79"/>
      <c r="EQU56" s="79"/>
      <c r="EQV56" s="79"/>
      <c r="EQW56" s="79"/>
      <c r="EQX56" s="79"/>
      <c r="EQY56" s="79"/>
      <c r="EQZ56" s="79"/>
      <c r="ERA56" s="79"/>
      <c r="ERB56" s="79"/>
      <c r="ERC56" s="79"/>
      <c r="ERD56" s="79"/>
      <c r="ERE56" s="79"/>
      <c r="ERF56" s="79"/>
      <c r="ERG56" s="79"/>
      <c r="ERH56" s="79"/>
      <c r="ERI56" s="79"/>
      <c r="ERJ56" s="79"/>
      <c r="ERK56" s="79"/>
      <c r="ERL56" s="79"/>
      <c r="ERM56" s="79"/>
      <c r="ERN56" s="79"/>
      <c r="ERO56" s="79"/>
      <c r="ERP56" s="79"/>
      <c r="ERQ56" s="79"/>
      <c r="ERR56" s="79"/>
      <c r="ERS56" s="79"/>
      <c r="ERT56" s="79"/>
      <c r="ERU56" s="79"/>
      <c r="ERV56" s="79"/>
      <c r="ERW56" s="79"/>
      <c r="ERX56" s="79"/>
      <c r="ERY56" s="79"/>
      <c r="ERZ56" s="79"/>
      <c r="ESA56" s="79"/>
      <c r="ESB56" s="79"/>
      <c r="ESC56" s="79"/>
      <c r="ESD56" s="79"/>
      <c r="ESE56" s="79"/>
      <c r="ESF56" s="79"/>
      <c r="ESG56" s="79"/>
      <c r="ESH56" s="79"/>
      <c r="ESI56" s="79"/>
      <c r="ESJ56" s="79"/>
      <c r="ESK56" s="79"/>
      <c r="ESL56" s="79"/>
      <c r="ESM56" s="79"/>
      <c r="ESN56" s="79"/>
      <c r="ESO56" s="79"/>
      <c r="ESP56" s="79"/>
      <c r="ESQ56" s="79"/>
      <c r="ESR56" s="79"/>
      <c r="ESS56" s="79"/>
      <c r="EST56" s="79"/>
      <c r="ESU56" s="79"/>
      <c r="ESV56" s="79"/>
      <c r="ESW56" s="79"/>
      <c r="ESX56" s="79"/>
      <c r="ESY56" s="79"/>
      <c r="ESZ56" s="79"/>
      <c r="ETA56" s="79"/>
      <c r="ETB56" s="79"/>
      <c r="ETC56" s="79"/>
      <c r="ETD56" s="79"/>
      <c r="ETE56" s="79"/>
      <c r="ETF56" s="79"/>
      <c r="ETG56" s="79"/>
      <c r="ETH56" s="79"/>
      <c r="ETI56" s="79"/>
      <c r="ETJ56" s="79"/>
      <c r="ETK56" s="79"/>
      <c r="ETL56" s="79"/>
      <c r="ETM56" s="79"/>
      <c r="ETN56" s="79"/>
      <c r="ETO56" s="79"/>
      <c r="ETP56" s="79"/>
      <c r="ETQ56" s="79"/>
      <c r="ETR56" s="79"/>
      <c r="ETS56" s="79"/>
      <c r="ETT56" s="79"/>
      <c r="ETU56" s="79"/>
      <c r="ETV56" s="79"/>
      <c r="ETW56" s="79"/>
      <c r="ETX56" s="79"/>
      <c r="ETY56" s="79"/>
      <c r="ETZ56" s="79"/>
      <c r="EUA56" s="79"/>
      <c r="EUB56" s="79"/>
      <c r="EUC56" s="79"/>
      <c r="EUD56" s="79"/>
      <c r="EUE56" s="79"/>
      <c r="EUF56" s="79"/>
      <c r="EUG56" s="79"/>
      <c r="EUH56" s="79"/>
      <c r="EUI56" s="79"/>
      <c r="EUJ56" s="79"/>
      <c r="EUK56" s="79"/>
      <c r="EUL56" s="79"/>
      <c r="EUM56" s="79"/>
      <c r="EUN56" s="79"/>
      <c r="EUO56" s="79"/>
      <c r="EUP56" s="79"/>
      <c r="EUQ56" s="79"/>
      <c r="EUR56" s="79"/>
      <c r="EUS56" s="79"/>
      <c r="EUT56" s="79"/>
      <c r="EUU56" s="79"/>
      <c r="EUV56" s="79"/>
      <c r="EUW56" s="79"/>
      <c r="EUX56" s="79"/>
      <c r="EUY56" s="79"/>
      <c r="EUZ56" s="79"/>
      <c r="EVA56" s="79"/>
      <c r="EVB56" s="79"/>
      <c r="EVC56" s="79"/>
      <c r="EVD56" s="79"/>
      <c r="EVE56" s="79"/>
      <c r="EVF56" s="79"/>
      <c r="EVG56" s="79"/>
      <c r="EVH56" s="79"/>
      <c r="EVI56" s="79"/>
      <c r="EVJ56" s="79"/>
      <c r="EVK56" s="79"/>
      <c r="EVL56" s="79"/>
      <c r="EVM56" s="79"/>
      <c r="EVN56" s="79"/>
      <c r="EVO56" s="79"/>
      <c r="EVP56" s="79"/>
      <c r="EVQ56" s="79"/>
      <c r="EVR56" s="79"/>
      <c r="EVS56" s="79"/>
      <c r="EVT56" s="79"/>
      <c r="EVU56" s="79"/>
      <c r="EVV56" s="79"/>
      <c r="EVW56" s="79"/>
      <c r="EVX56" s="79"/>
      <c r="EVY56" s="79"/>
      <c r="EVZ56" s="79"/>
      <c r="EWA56" s="79"/>
      <c r="EWB56" s="79"/>
      <c r="EWC56" s="79"/>
      <c r="EWD56" s="79"/>
      <c r="EWE56" s="79"/>
      <c r="EWF56" s="79"/>
      <c r="EWG56" s="79"/>
      <c r="EWH56" s="79"/>
      <c r="EWI56" s="79"/>
      <c r="EWJ56" s="79"/>
      <c r="EWK56" s="79"/>
      <c r="EWL56" s="79"/>
      <c r="EWM56" s="79"/>
      <c r="EWN56" s="79"/>
      <c r="EWO56" s="79"/>
      <c r="EWP56" s="79"/>
      <c r="EWQ56" s="79"/>
      <c r="EWR56" s="79"/>
      <c r="EWS56" s="79"/>
      <c r="EWT56" s="79"/>
      <c r="EWU56" s="79"/>
      <c r="EWV56" s="79"/>
      <c r="EWW56" s="79"/>
      <c r="EWX56" s="79"/>
      <c r="EWY56" s="79"/>
      <c r="EWZ56" s="79"/>
      <c r="EXA56" s="79"/>
      <c r="EXB56" s="79"/>
      <c r="EXC56" s="79"/>
      <c r="EXD56" s="79"/>
      <c r="EXE56" s="79"/>
      <c r="EXF56" s="79"/>
      <c r="EXG56" s="79"/>
      <c r="EXH56" s="79"/>
      <c r="EXI56" s="79"/>
      <c r="EXJ56" s="79"/>
      <c r="EXK56" s="79"/>
      <c r="EXL56" s="79"/>
      <c r="EXM56" s="79"/>
      <c r="EXN56" s="79"/>
      <c r="EXO56" s="79"/>
      <c r="EXP56" s="79"/>
      <c r="EXQ56" s="79"/>
      <c r="EXR56" s="79"/>
      <c r="EXS56" s="79"/>
      <c r="EXT56" s="79"/>
      <c r="EXU56" s="79"/>
      <c r="EXV56" s="79"/>
      <c r="EXW56" s="79"/>
      <c r="EXX56" s="79"/>
      <c r="EXY56" s="79"/>
      <c r="EXZ56" s="79"/>
      <c r="EYA56" s="79"/>
      <c r="EYB56" s="79"/>
      <c r="EYC56" s="79"/>
      <c r="EYD56" s="79"/>
      <c r="EYE56" s="79"/>
      <c r="EYF56" s="79"/>
      <c r="EYG56" s="79"/>
      <c r="EYH56" s="79"/>
      <c r="EYI56" s="79"/>
      <c r="EYJ56" s="79"/>
      <c r="EYK56" s="79"/>
      <c r="EYL56" s="79"/>
      <c r="EYM56" s="79"/>
      <c r="EYN56" s="79"/>
      <c r="EYO56" s="79"/>
      <c r="EYP56" s="79"/>
      <c r="EYQ56" s="79"/>
      <c r="EYR56" s="79"/>
      <c r="EYS56" s="79"/>
      <c r="EYT56" s="79"/>
      <c r="EYU56" s="79"/>
      <c r="EYV56" s="79"/>
      <c r="EYW56" s="79"/>
      <c r="EYX56" s="79"/>
      <c r="EYY56" s="79"/>
      <c r="EYZ56" s="79"/>
      <c r="EZA56" s="79"/>
      <c r="EZB56" s="79"/>
      <c r="EZC56" s="79"/>
      <c r="EZD56" s="79"/>
      <c r="EZE56" s="79"/>
      <c r="EZF56" s="79"/>
      <c r="EZG56" s="79"/>
      <c r="EZH56" s="79"/>
      <c r="EZI56" s="79"/>
      <c r="EZJ56" s="79"/>
      <c r="EZK56" s="79"/>
      <c r="EZL56" s="79"/>
      <c r="EZM56" s="79"/>
      <c r="EZN56" s="79"/>
      <c r="EZO56" s="79"/>
      <c r="EZP56" s="79"/>
      <c r="EZQ56" s="79"/>
      <c r="EZR56" s="79"/>
      <c r="EZS56" s="79"/>
      <c r="EZT56" s="79"/>
      <c r="EZU56" s="79"/>
      <c r="EZV56" s="79"/>
      <c r="EZW56" s="79"/>
      <c r="EZX56" s="79"/>
      <c r="EZY56" s="79"/>
      <c r="EZZ56" s="79"/>
      <c r="FAA56" s="79"/>
      <c r="FAB56" s="79"/>
      <c r="FAC56" s="79"/>
      <c r="FAD56" s="79"/>
      <c r="FAE56" s="79"/>
      <c r="FAF56" s="79"/>
      <c r="FAG56" s="79"/>
      <c r="FAH56" s="79"/>
      <c r="FAI56" s="79"/>
      <c r="FAJ56" s="79"/>
      <c r="FAK56" s="79"/>
      <c r="FAL56" s="79"/>
      <c r="FAM56" s="79"/>
      <c r="FAN56" s="79"/>
      <c r="FAO56" s="79"/>
      <c r="FAP56" s="79"/>
      <c r="FAQ56" s="79"/>
      <c r="FAR56" s="79"/>
      <c r="FAS56" s="79"/>
      <c r="FAT56" s="79"/>
      <c r="FAU56" s="79"/>
      <c r="FAV56" s="79"/>
      <c r="FAW56" s="79"/>
      <c r="FAX56" s="79"/>
      <c r="FAY56" s="79"/>
      <c r="FAZ56" s="79"/>
      <c r="FBA56" s="79"/>
      <c r="FBB56" s="79"/>
      <c r="FBC56" s="79"/>
      <c r="FBD56" s="79"/>
      <c r="FBE56" s="79"/>
      <c r="FBF56" s="79"/>
      <c r="FBG56" s="79"/>
      <c r="FBH56" s="79"/>
      <c r="FBI56" s="79"/>
      <c r="FBJ56" s="79"/>
      <c r="FBK56" s="79"/>
      <c r="FBL56" s="79"/>
      <c r="FBM56" s="79"/>
      <c r="FBN56" s="79"/>
      <c r="FBO56" s="79"/>
      <c r="FBP56" s="79"/>
      <c r="FBQ56" s="79"/>
      <c r="FBR56" s="79"/>
      <c r="FBS56" s="79"/>
      <c r="FBT56" s="79"/>
      <c r="FBU56" s="79"/>
      <c r="FBV56" s="79"/>
      <c r="FBW56" s="79"/>
      <c r="FBX56" s="79"/>
      <c r="FBY56" s="79"/>
      <c r="FBZ56" s="79"/>
      <c r="FCA56" s="79"/>
      <c r="FCB56" s="79"/>
      <c r="FCC56" s="79"/>
      <c r="FCD56" s="79"/>
      <c r="FCE56" s="79"/>
      <c r="FCF56" s="79"/>
      <c r="FCG56" s="79"/>
      <c r="FCH56" s="79"/>
      <c r="FCI56" s="79"/>
      <c r="FCJ56" s="79"/>
      <c r="FCK56" s="79"/>
      <c r="FCL56" s="79"/>
      <c r="FCM56" s="79"/>
      <c r="FCN56" s="79"/>
      <c r="FCO56" s="79"/>
      <c r="FCP56" s="79"/>
      <c r="FCQ56" s="79"/>
      <c r="FCR56" s="79"/>
      <c r="FCS56" s="79"/>
      <c r="FCT56" s="79"/>
      <c r="FCU56" s="79"/>
      <c r="FCV56" s="79"/>
      <c r="FCW56" s="79"/>
      <c r="FCX56" s="79"/>
      <c r="FCY56" s="79"/>
      <c r="FCZ56" s="79"/>
      <c r="FDA56" s="79"/>
      <c r="FDB56" s="79"/>
      <c r="FDC56" s="79"/>
      <c r="FDD56" s="79"/>
      <c r="FDE56" s="79"/>
      <c r="FDF56" s="79"/>
      <c r="FDG56" s="79"/>
      <c r="FDH56" s="79"/>
      <c r="FDI56" s="79"/>
      <c r="FDJ56" s="79"/>
      <c r="FDK56" s="79"/>
      <c r="FDL56" s="79"/>
      <c r="FDM56" s="79"/>
      <c r="FDN56" s="79"/>
      <c r="FDO56" s="79"/>
      <c r="FDP56" s="79"/>
      <c r="FDQ56" s="79"/>
      <c r="FDR56" s="79"/>
      <c r="FDS56" s="79"/>
      <c r="FDT56" s="79"/>
      <c r="FDU56" s="79"/>
      <c r="FDV56" s="79"/>
      <c r="FDW56" s="79"/>
      <c r="FDX56" s="79"/>
      <c r="FDY56" s="79"/>
      <c r="FDZ56" s="79"/>
      <c r="FEA56" s="79"/>
      <c r="FEB56" s="79"/>
      <c r="FEC56" s="79"/>
      <c r="FED56" s="79"/>
      <c r="FEE56" s="79"/>
      <c r="FEF56" s="79"/>
      <c r="FEG56" s="79"/>
      <c r="FEH56" s="79"/>
      <c r="FEI56" s="79"/>
      <c r="FEJ56" s="79"/>
      <c r="FEK56" s="79"/>
      <c r="FEL56" s="79"/>
      <c r="FEM56" s="79"/>
      <c r="FEN56" s="79"/>
      <c r="FEO56" s="79"/>
      <c r="FEP56" s="79"/>
      <c r="FEQ56" s="79"/>
      <c r="FER56" s="79"/>
      <c r="FES56" s="79"/>
      <c r="FET56" s="79"/>
      <c r="FEU56" s="79"/>
      <c r="FEV56" s="79"/>
      <c r="FEW56" s="79"/>
      <c r="FEX56" s="79"/>
      <c r="FEY56" s="79"/>
      <c r="FEZ56" s="79"/>
      <c r="FFA56" s="79"/>
      <c r="FFB56" s="79"/>
      <c r="FFC56" s="79"/>
      <c r="FFD56" s="79"/>
      <c r="FFE56" s="79"/>
      <c r="FFF56" s="79"/>
      <c r="FFG56" s="79"/>
      <c r="FFH56" s="79"/>
      <c r="FFI56" s="79"/>
      <c r="FFJ56" s="79"/>
      <c r="FFK56" s="79"/>
      <c r="FFL56" s="79"/>
      <c r="FFM56" s="79"/>
      <c r="FFN56" s="79"/>
      <c r="FFO56" s="79"/>
      <c r="FFP56" s="79"/>
      <c r="FFQ56" s="79"/>
      <c r="FFR56" s="79"/>
      <c r="FFS56" s="79"/>
      <c r="FFT56" s="79"/>
      <c r="FFU56" s="79"/>
      <c r="FFV56" s="79"/>
      <c r="FFW56" s="79"/>
      <c r="FFX56" s="79"/>
      <c r="FFY56" s="79"/>
      <c r="FFZ56" s="79"/>
      <c r="FGA56" s="79"/>
      <c r="FGB56" s="79"/>
      <c r="FGC56" s="79"/>
      <c r="FGD56" s="79"/>
      <c r="FGE56" s="79"/>
      <c r="FGF56" s="79"/>
      <c r="FGG56" s="79"/>
      <c r="FGH56" s="79"/>
      <c r="FGI56" s="79"/>
      <c r="FGJ56" s="79"/>
      <c r="FGK56" s="79"/>
      <c r="FGL56" s="79"/>
      <c r="FGM56" s="79"/>
      <c r="FGN56" s="79"/>
      <c r="FGO56" s="79"/>
      <c r="FGP56" s="79"/>
      <c r="FGQ56" s="79"/>
      <c r="FGR56" s="79"/>
      <c r="FGS56" s="79"/>
      <c r="FGT56" s="79"/>
      <c r="FGU56" s="79"/>
      <c r="FGV56" s="79"/>
      <c r="FGW56" s="79"/>
      <c r="FGX56" s="79"/>
      <c r="FGY56" s="79"/>
      <c r="FGZ56" s="79"/>
      <c r="FHA56" s="79"/>
      <c r="FHB56" s="79"/>
      <c r="FHC56" s="79"/>
      <c r="FHD56" s="79"/>
      <c r="FHE56" s="79"/>
      <c r="FHF56" s="79"/>
      <c r="FHG56" s="79"/>
      <c r="FHH56" s="79"/>
      <c r="FHI56" s="79"/>
      <c r="FHJ56" s="79"/>
      <c r="FHK56" s="79"/>
      <c r="FHL56" s="79"/>
      <c r="FHM56" s="79"/>
      <c r="FHN56" s="79"/>
      <c r="FHO56" s="79"/>
      <c r="FHP56" s="79"/>
      <c r="FHQ56" s="79"/>
      <c r="FHR56" s="79"/>
      <c r="FHS56" s="79"/>
      <c r="FHT56" s="79"/>
      <c r="FHU56" s="79"/>
      <c r="FHV56" s="79"/>
      <c r="FHW56" s="79"/>
      <c r="FHX56" s="79"/>
      <c r="FHY56" s="79"/>
      <c r="FHZ56" s="79"/>
      <c r="FIA56" s="79"/>
      <c r="FIB56" s="79"/>
      <c r="FIC56" s="79"/>
      <c r="FID56" s="79"/>
      <c r="FIE56" s="79"/>
      <c r="FIF56" s="79"/>
      <c r="FIG56" s="79"/>
      <c r="FIH56" s="79"/>
      <c r="FII56" s="79"/>
      <c r="FIJ56" s="79"/>
      <c r="FIK56" s="79"/>
      <c r="FIL56" s="79"/>
      <c r="FIM56" s="79"/>
      <c r="FIN56" s="79"/>
      <c r="FIO56" s="79"/>
      <c r="FIP56" s="79"/>
      <c r="FIQ56" s="79"/>
      <c r="FIR56" s="79"/>
      <c r="FIS56" s="79"/>
      <c r="FIT56" s="79"/>
      <c r="FIU56" s="79"/>
      <c r="FIV56" s="79"/>
      <c r="FIW56" s="79"/>
      <c r="FIX56" s="79"/>
      <c r="FIY56" s="79"/>
      <c r="FIZ56" s="79"/>
      <c r="FJA56" s="79"/>
      <c r="FJB56" s="79"/>
      <c r="FJC56" s="79"/>
      <c r="FJD56" s="79"/>
      <c r="FJE56" s="79"/>
      <c r="FJF56" s="79"/>
      <c r="FJG56" s="79"/>
      <c r="FJH56" s="79"/>
      <c r="FJI56" s="79"/>
      <c r="FJJ56" s="79"/>
      <c r="FJK56" s="79"/>
      <c r="FJL56" s="79"/>
      <c r="FJM56" s="79"/>
      <c r="FJN56" s="79"/>
      <c r="FJO56" s="79"/>
      <c r="FJP56" s="79"/>
      <c r="FJQ56" s="79"/>
      <c r="FJR56" s="79"/>
      <c r="FJS56" s="79"/>
      <c r="FJT56" s="79"/>
      <c r="FJU56" s="79"/>
      <c r="FJV56" s="79"/>
      <c r="FJW56" s="79"/>
      <c r="FJX56" s="79"/>
      <c r="FJY56" s="79"/>
      <c r="FJZ56" s="79"/>
      <c r="FKA56" s="79"/>
      <c r="FKB56" s="79"/>
      <c r="FKC56" s="79"/>
      <c r="FKD56" s="79"/>
      <c r="FKE56" s="79"/>
      <c r="FKF56" s="79"/>
      <c r="FKG56" s="79"/>
      <c r="FKH56" s="79"/>
      <c r="FKI56" s="79"/>
      <c r="FKJ56" s="79"/>
      <c r="FKK56" s="79"/>
      <c r="FKL56" s="79"/>
      <c r="FKM56" s="79"/>
      <c r="FKN56" s="79"/>
      <c r="FKO56" s="79"/>
      <c r="FKP56" s="79"/>
      <c r="FKQ56" s="79"/>
      <c r="FKR56" s="79"/>
      <c r="FKS56" s="79"/>
      <c r="FKT56" s="79"/>
      <c r="FKU56" s="79"/>
      <c r="FKV56" s="79"/>
      <c r="FKW56" s="79"/>
      <c r="FKX56" s="79"/>
      <c r="FKY56" s="79"/>
      <c r="FKZ56" s="79"/>
      <c r="FLA56" s="79"/>
      <c r="FLB56" s="79"/>
      <c r="FLC56" s="79"/>
      <c r="FLD56" s="79"/>
      <c r="FLE56" s="79"/>
      <c r="FLF56" s="79"/>
      <c r="FLG56" s="79"/>
      <c r="FLH56" s="79"/>
      <c r="FLI56" s="79"/>
      <c r="FLJ56" s="79"/>
      <c r="FLK56" s="79"/>
      <c r="FLL56" s="79"/>
      <c r="FLM56" s="79"/>
      <c r="FLN56" s="79"/>
      <c r="FLO56" s="79"/>
      <c r="FLP56" s="79"/>
      <c r="FLQ56" s="79"/>
      <c r="FLR56" s="79"/>
      <c r="FLS56" s="79"/>
      <c r="FLT56" s="79"/>
      <c r="FLU56" s="79"/>
      <c r="FLV56" s="79"/>
      <c r="FLW56" s="79"/>
      <c r="FLX56" s="79"/>
      <c r="FLY56" s="79"/>
      <c r="FLZ56" s="79"/>
      <c r="FMA56" s="79"/>
      <c r="FMB56" s="79"/>
      <c r="FMC56" s="79"/>
      <c r="FMD56" s="79"/>
      <c r="FME56" s="79"/>
      <c r="FMF56" s="79"/>
      <c r="FMG56" s="79"/>
      <c r="FMH56" s="79"/>
      <c r="FMI56" s="79"/>
      <c r="FMJ56" s="79"/>
      <c r="FMK56" s="79"/>
      <c r="FML56" s="79"/>
      <c r="FMM56" s="79"/>
      <c r="FMN56" s="79"/>
      <c r="FMO56" s="79"/>
      <c r="FMP56" s="79"/>
      <c r="FMQ56" s="79"/>
      <c r="FMR56" s="79"/>
      <c r="FMS56" s="79"/>
      <c r="FMT56" s="79"/>
      <c r="FMU56" s="79"/>
      <c r="FMV56" s="79"/>
      <c r="FMW56" s="79"/>
      <c r="FMX56" s="79"/>
      <c r="FMY56" s="79"/>
      <c r="FMZ56" s="79"/>
      <c r="FNA56" s="79"/>
      <c r="FNB56" s="79"/>
      <c r="FNC56" s="79"/>
      <c r="FND56" s="79"/>
      <c r="FNE56" s="79"/>
      <c r="FNF56" s="79"/>
      <c r="FNG56" s="79"/>
      <c r="FNH56" s="79"/>
      <c r="FNI56" s="79"/>
      <c r="FNJ56" s="79"/>
      <c r="FNK56" s="79"/>
      <c r="FNL56" s="79"/>
      <c r="FNM56" s="79"/>
      <c r="FNN56" s="79"/>
      <c r="FNO56" s="79"/>
      <c r="FNP56" s="79"/>
      <c r="FNQ56" s="79"/>
      <c r="FNR56" s="79"/>
      <c r="FNS56" s="79"/>
      <c r="FNT56" s="79"/>
      <c r="FNU56" s="79"/>
      <c r="FNV56" s="79"/>
      <c r="FNW56" s="79"/>
      <c r="FNX56" s="79"/>
      <c r="FNY56" s="79"/>
      <c r="FNZ56" s="79"/>
      <c r="FOA56" s="79"/>
      <c r="FOB56" s="79"/>
      <c r="FOC56" s="79"/>
      <c r="FOD56" s="79"/>
      <c r="FOE56" s="79"/>
      <c r="FOF56" s="79"/>
      <c r="FOG56" s="79"/>
      <c r="FOH56" s="79"/>
      <c r="FOI56" s="79"/>
      <c r="FOJ56" s="79"/>
      <c r="FOK56" s="79"/>
      <c r="FOL56" s="79"/>
      <c r="FOM56" s="79"/>
      <c r="FON56" s="79"/>
      <c r="FOO56" s="79"/>
      <c r="FOP56" s="79"/>
      <c r="FOQ56" s="79"/>
      <c r="FOR56" s="79"/>
      <c r="FOS56" s="79"/>
      <c r="FOT56" s="79"/>
      <c r="FOU56" s="79"/>
      <c r="FOV56" s="79"/>
      <c r="FOW56" s="79"/>
      <c r="FOX56" s="79"/>
      <c r="FOY56" s="79"/>
      <c r="FOZ56" s="79"/>
      <c r="FPA56" s="79"/>
      <c r="FPB56" s="79"/>
      <c r="FPC56" s="79"/>
      <c r="FPD56" s="79"/>
      <c r="FPE56" s="79"/>
      <c r="FPF56" s="79"/>
      <c r="FPG56" s="79"/>
      <c r="FPH56" s="79"/>
      <c r="FPI56" s="79"/>
      <c r="FPJ56" s="79"/>
      <c r="FPK56" s="79"/>
      <c r="FPL56" s="79"/>
      <c r="FPM56" s="79"/>
      <c r="FPN56" s="79"/>
      <c r="FPO56" s="79"/>
      <c r="FPP56" s="79"/>
      <c r="FPQ56" s="79"/>
      <c r="FPR56" s="79"/>
      <c r="FPS56" s="79"/>
      <c r="FPT56" s="79"/>
      <c r="FPU56" s="79"/>
      <c r="FPV56" s="79"/>
      <c r="FPW56" s="79"/>
      <c r="FPX56" s="79"/>
      <c r="FPY56" s="79"/>
      <c r="FPZ56" s="79"/>
      <c r="FQA56" s="79"/>
      <c r="FQB56" s="79"/>
      <c r="FQC56" s="79"/>
      <c r="FQD56" s="79"/>
      <c r="FQE56" s="79"/>
      <c r="FQF56" s="79"/>
      <c r="FQG56" s="79"/>
      <c r="FQH56" s="79"/>
      <c r="FQI56" s="79"/>
      <c r="FQJ56" s="79"/>
      <c r="FQK56" s="79"/>
      <c r="FQL56" s="79"/>
      <c r="FQM56" s="79"/>
      <c r="FQN56" s="79"/>
      <c r="FQO56" s="79"/>
      <c r="FQP56" s="79"/>
      <c r="FQQ56" s="79"/>
      <c r="FQR56" s="79"/>
      <c r="FQS56" s="79"/>
      <c r="FQT56" s="79"/>
      <c r="FQU56" s="79"/>
      <c r="FQV56" s="79"/>
      <c r="FQW56" s="79"/>
      <c r="FQX56" s="79"/>
      <c r="FQY56" s="79"/>
      <c r="FQZ56" s="79"/>
      <c r="FRA56" s="79"/>
      <c r="FRB56" s="79"/>
      <c r="FRC56" s="79"/>
      <c r="FRD56" s="79"/>
      <c r="FRE56" s="79"/>
      <c r="FRF56" s="79"/>
      <c r="FRG56" s="79"/>
      <c r="FRH56" s="79"/>
      <c r="FRI56" s="79"/>
      <c r="FRJ56" s="79"/>
      <c r="FRK56" s="79"/>
      <c r="FRL56" s="79"/>
      <c r="FRM56" s="79"/>
      <c r="FRN56" s="79"/>
      <c r="FRO56" s="79"/>
      <c r="FRP56" s="79"/>
      <c r="FRQ56" s="79"/>
      <c r="FRR56" s="79"/>
      <c r="FRS56" s="79"/>
      <c r="FRT56" s="79"/>
      <c r="FRU56" s="79"/>
      <c r="FRV56" s="79"/>
      <c r="FRW56" s="79"/>
      <c r="FRX56" s="79"/>
      <c r="FRY56" s="79"/>
      <c r="FRZ56" s="79"/>
      <c r="FSA56" s="79"/>
      <c r="FSB56" s="79"/>
      <c r="FSC56" s="79"/>
      <c r="FSD56" s="79"/>
      <c r="FSE56" s="79"/>
      <c r="FSF56" s="79"/>
      <c r="FSG56" s="79"/>
      <c r="FSH56" s="79"/>
      <c r="FSI56" s="79"/>
      <c r="FSJ56" s="79"/>
      <c r="FSK56" s="79"/>
      <c r="FSL56" s="79"/>
      <c r="FSM56" s="79"/>
      <c r="FSN56" s="79"/>
      <c r="FSO56" s="79"/>
      <c r="FSP56" s="79"/>
      <c r="FSQ56" s="79"/>
      <c r="FSR56" s="79"/>
      <c r="FSS56" s="79"/>
      <c r="FST56" s="79"/>
      <c r="FSU56" s="79"/>
      <c r="FSV56" s="79"/>
      <c r="FSW56" s="79"/>
      <c r="FSX56" s="79"/>
      <c r="FSY56" s="79"/>
      <c r="FSZ56" s="79"/>
      <c r="FTA56" s="79"/>
      <c r="FTB56" s="79"/>
      <c r="FTC56" s="79"/>
      <c r="FTD56" s="79"/>
      <c r="FTE56" s="79"/>
      <c r="FTF56" s="79"/>
      <c r="FTG56" s="79"/>
      <c r="FTH56" s="79"/>
      <c r="FTI56" s="79"/>
      <c r="FTJ56" s="79"/>
      <c r="FTK56" s="79"/>
      <c r="FTL56" s="79"/>
      <c r="FTM56" s="79"/>
      <c r="FTN56" s="79"/>
      <c r="FTO56" s="79"/>
      <c r="FTP56" s="79"/>
      <c r="FTQ56" s="79"/>
      <c r="FTR56" s="79"/>
      <c r="FTS56" s="79"/>
      <c r="FTT56" s="79"/>
      <c r="FTU56" s="79"/>
      <c r="FTV56" s="79"/>
      <c r="FTW56" s="79"/>
      <c r="FTX56" s="79"/>
      <c r="FTY56" s="79"/>
      <c r="FTZ56" s="79"/>
      <c r="FUA56" s="79"/>
      <c r="FUB56" s="79"/>
      <c r="FUC56" s="79"/>
      <c r="FUD56" s="79"/>
      <c r="FUE56" s="79"/>
      <c r="FUF56" s="79"/>
      <c r="FUG56" s="79"/>
      <c r="FUH56" s="79"/>
      <c r="FUI56" s="79"/>
      <c r="FUJ56" s="79"/>
      <c r="FUK56" s="79"/>
      <c r="FUL56" s="79"/>
      <c r="FUM56" s="79"/>
      <c r="FUN56" s="79"/>
      <c r="FUO56" s="79"/>
      <c r="FUP56" s="79"/>
      <c r="FUQ56" s="79"/>
      <c r="FUR56" s="79"/>
      <c r="FUS56" s="79"/>
      <c r="FUT56" s="79"/>
      <c r="FUU56" s="79"/>
      <c r="FUV56" s="79"/>
      <c r="FUW56" s="79"/>
      <c r="FUX56" s="79"/>
      <c r="FUY56" s="79"/>
      <c r="FUZ56" s="79"/>
      <c r="FVA56" s="79"/>
      <c r="FVB56" s="79"/>
      <c r="FVC56" s="79"/>
      <c r="FVD56" s="79"/>
      <c r="FVE56" s="79"/>
      <c r="FVF56" s="79"/>
      <c r="FVG56" s="79"/>
      <c r="FVH56" s="79"/>
      <c r="FVI56" s="79"/>
      <c r="FVJ56" s="79"/>
      <c r="FVK56" s="79"/>
      <c r="FVL56" s="79"/>
      <c r="FVM56" s="79"/>
      <c r="FVN56" s="79"/>
      <c r="FVO56" s="79"/>
      <c r="FVP56" s="79"/>
      <c r="FVQ56" s="79"/>
      <c r="FVR56" s="79"/>
      <c r="FVS56" s="79"/>
      <c r="FVT56" s="79"/>
      <c r="FVU56" s="79"/>
      <c r="FVV56" s="79"/>
      <c r="FVW56" s="79"/>
      <c r="FVX56" s="79"/>
      <c r="FVY56" s="79"/>
      <c r="FVZ56" s="79"/>
      <c r="FWA56" s="79"/>
      <c r="FWB56" s="79"/>
      <c r="FWC56" s="79"/>
      <c r="FWD56" s="79"/>
      <c r="FWE56" s="79"/>
      <c r="FWF56" s="79"/>
      <c r="FWG56" s="79"/>
      <c r="FWH56" s="79"/>
      <c r="FWI56" s="79"/>
      <c r="FWJ56" s="79"/>
      <c r="FWK56" s="79"/>
      <c r="FWL56" s="79"/>
      <c r="FWM56" s="79"/>
      <c r="FWN56" s="79"/>
      <c r="FWO56" s="79"/>
      <c r="FWP56" s="79"/>
      <c r="FWQ56" s="79"/>
      <c r="FWR56" s="79"/>
      <c r="FWS56" s="79"/>
      <c r="FWT56" s="79"/>
      <c r="FWU56" s="79"/>
      <c r="FWV56" s="79"/>
      <c r="FWW56" s="79"/>
      <c r="FWX56" s="79"/>
      <c r="FWY56" s="79"/>
      <c r="FWZ56" s="79"/>
      <c r="FXA56" s="79"/>
      <c r="FXB56" s="79"/>
      <c r="FXC56" s="79"/>
      <c r="FXD56" s="79"/>
      <c r="FXE56" s="79"/>
      <c r="FXF56" s="79"/>
      <c r="FXG56" s="79"/>
      <c r="FXH56" s="79"/>
      <c r="FXI56" s="79"/>
      <c r="FXJ56" s="79"/>
      <c r="FXK56" s="79"/>
      <c r="FXL56" s="79"/>
      <c r="FXM56" s="79"/>
      <c r="FXN56" s="79"/>
      <c r="FXO56" s="79"/>
      <c r="FXP56" s="79"/>
      <c r="FXQ56" s="79"/>
      <c r="FXR56" s="79"/>
      <c r="FXS56" s="79"/>
      <c r="FXT56" s="79"/>
      <c r="FXU56" s="79"/>
      <c r="FXV56" s="79"/>
      <c r="FXW56" s="79"/>
      <c r="FXX56" s="79"/>
      <c r="FXY56" s="79"/>
      <c r="FXZ56" s="79"/>
      <c r="FYA56" s="79"/>
      <c r="FYB56" s="79"/>
      <c r="FYC56" s="79"/>
      <c r="FYD56" s="79"/>
      <c r="FYE56" s="79"/>
      <c r="FYF56" s="79"/>
      <c r="FYG56" s="79"/>
      <c r="FYH56" s="79"/>
      <c r="FYI56" s="79"/>
      <c r="FYJ56" s="79"/>
      <c r="FYK56" s="79"/>
      <c r="FYL56" s="79"/>
      <c r="FYM56" s="79"/>
      <c r="FYN56" s="79"/>
      <c r="FYO56" s="79"/>
      <c r="FYP56" s="79"/>
      <c r="FYQ56" s="79"/>
      <c r="FYR56" s="79"/>
      <c r="FYS56" s="79"/>
      <c r="FYT56" s="79"/>
      <c r="FYU56" s="79"/>
      <c r="FYV56" s="79"/>
      <c r="FYW56" s="79"/>
      <c r="FYX56" s="79"/>
      <c r="FYY56" s="79"/>
      <c r="FYZ56" s="79"/>
      <c r="FZA56" s="79"/>
      <c r="FZB56" s="79"/>
      <c r="FZC56" s="79"/>
      <c r="FZD56" s="79"/>
      <c r="FZE56" s="79"/>
      <c r="FZF56" s="79"/>
      <c r="FZG56" s="79"/>
      <c r="FZH56" s="79"/>
      <c r="FZI56" s="79"/>
      <c r="FZJ56" s="79"/>
      <c r="FZK56" s="79"/>
      <c r="FZL56" s="79"/>
      <c r="FZM56" s="79"/>
      <c r="FZN56" s="79"/>
      <c r="FZO56" s="79"/>
      <c r="FZP56" s="79"/>
      <c r="FZQ56" s="79"/>
      <c r="FZR56" s="79"/>
      <c r="FZS56" s="79"/>
      <c r="FZT56" s="79"/>
      <c r="FZU56" s="79"/>
      <c r="FZV56" s="79"/>
      <c r="FZW56" s="79"/>
      <c r="FZX56" s="79"/>
      <c r="FZY56" s="79"/>
      <c r="FZZ56" s="79"/>
      <c r="GAA56" s="79"/>
      <c r="GAB56" s="79"/>
      <c r="GAC56" s="79"/>
      <c r="GAD56" s="79"/>
      <c r="GAE56" s="79"/>
      <c r="GAF56" s="79"/>
      <c r="GAG56" s="79"/>
      <c r="GAH56" s="79"/>
      <c r="GAI56" s="79"/>
      <c r="GAJ56" s="79"/>
      <c r="GAK56" s="79"/>
      <c r="GAL56" s="79"/>
      <c r="GAM56" s="79"/>
      <c r="GAN56" s="79"/>
      <c r="GAO56" s="79"/>
      <c r="GAP56" s="79"/>
      <c r="GAQ56" s="79"/>
      <c r="GAR56" s="79"/>
      <c r="GAS56" s="79"/>
      <c r="GAT56" s="79"/>
      <c r="GAU56" s="79"/>
      <c r="GAV56" s="79"/>
      <c r="GAW56" s="79"/>
      <c r="GAX56" s="79"/>
      <c r="GAY56" s="79"/>
      <c r="GAZ56" s="79"/>
      <c r="GBA56" s="79"/>
      <c r="GBB56" s="79"/>
      <c r="GBC56" s="79"/>
      <c r="GBD56" s="79"/>
      <c r="GBE56" s="79"/>
      <c r="GBF56" s="79"/>
      <c r="GBG56" s="79"/>
      <c r="GBH56" s="79"/>
      <c r="GBI56" s="79"/>
      <c r="GBJ56" s="79"/>
      <c r="GBK56" s="79"/>
      <c r="GBL56" s="79"/>
      <c r="GBM56" s="79"/>
      <c r="GBN56" s="79"/>
      <c r="GBO56" s="79"/>
      <c r="GBP56" s="79"/>
      <c r="GBQ56" s="79"/>
      <c r="GBR56" s="79"/>
      <c r="GBS56" s="79"/>
      <c r="GBT56" s="79"/>
      <c r="GBU56" s="79"/>
      <c r="GBV56" s="79"/>
      <c r="GBW56" s="79"/>
      <c r="GBX56" s="79"/>
      <c r="GBY56" s="79"/>
      <c r="GBZ56" s="79"/>
      <c r="GCA56" s="79"/>
      <c r="GCB56" s="79"/>
      <c r="GCC56" s="79"/>
      <c r="GCD56" s="79"/>
      <c r="GCE56" s="79"/>
      <c r="GCF56" s="79"/>
      <c r="GCG56" s="79"/>
      <c r="GCH56" s="79"/>
      <c r="GCI56" s="79"/>
      <c r="GCJ56" s="79"/>
      <c r="GCK56" s="79"/>
      <c r="GCL56" s="79"/>
      <c r="GCM56" s="79"/>
      <c r="GCN56" s="79"/>
      <c r="GCO56" s="79"/>
      <c r="GCP56" s="79"/>
      <c r="GCQ56" s="79"/>
      <c r="GCR56" s="79"/>
      <c r="GCS56" s="79"/>
      <c r="GCT56" s="79"/>
      <c r="GCU56" s="79"/>
      <c r="GCV56" s="79"/>
      <c r="GCW56" s="79"/>
      <c r="GCX56" s="79"/>
      <c r="GCY56" s="79"/>
      <c r="GCZ56" s="79"/>
      <c r="GDA56" s="79"/>
      <c r="GDB56" s="79"/>
      <c r="GDC56" s="79"/>
      <c r="GDD56" s="79"/>
      <c r="GDE56" s="79"/>
      <c r="GDF56" s="79"/>
      <c r="GDG56" s="79"/>
      <c r="GDH56" s="79"/>
      <c r="GDI56" s="79"/>
      <c r="GDJ56" s="79"/>
      <c r="GDK56" s="79"/>
      <c r="GDL56" s="79"/>
      <c r="GDM56" s="79"/>
      <c r="GDN56" s="79"/>
      <c r="GDO56" s="79"/>
      <c r="GDP56" s="79"/>
      <c r="GDQ56" s="79"/>
      <c r="GDR56" s="79"/>
      <c r="GDS56" s="79"/>
      <c r="GDT56" s="79"/>
      <c r="GDU56" s="79"/>
      <c r="GDV56" s="79"/>
      <c r="GDW56" s="79"/>
      <c r="GDX56" s="79"/>
      <c r="GDY56" s="79"/>
      <c r="GDZ56" s="79"/>
      <c r="GEA56" s="79"/>
      <c r="GEB56" s="79"/>
      <c r="GEC56" s="79"/>
      <c r="GED56" s="79"/>
      <c r="GEE56" s="79"/>
      <c r="GEF56" s="79"/>
      <c r="GEG56" s="79"/>
      <c r="GEH56" s="79"/>
      <c r="GEI56" s="79"/>
      <c r="GEJ56" s="79"/>
      <c r="GEK56" s="79"/>
      <c r="GEL56" s="79"/>
      <c r="GEM56" s="79"/>
      <c r="GEN56" s="79"/>
      <c r="GEO56" s="79"/>
      <c r="GEP56" s="79"/>
      <c r="GEQ56" s="79"/>
      <c r="GER56" s="79"/>
      <c r="GES56" s="79"/>
      <c r="GET56" s="79"/>
      <c r="GEU56" s="79"/>
      <c r="GEV56" s="79"/>
      <c r="GEW56" s="79"/>
      <c r="GEX56" s="79"/>
      <c r="GEY56" s="79"/>
      <c r="GEZ56" s="79"/>
      <c r="GFA56" s="79"/>
      <c r="GFB56" s="79"/>
      <c r="GFC56" s="79"/>
      <c r="GFD56" s="79"/>
      <c r="GFE56" s="79"/>
      <c r="GFF56" s="79"/>
      <c r="GFG56" s="79"/>
      <c r="GFH56" s="79"/>
      <c r="GFI56" s="79"/>
      <c r="GFJ56" s="79"/>
      <c r="GFK56" s="79"/>
      <c r="GFL56" s="79"/>
      <c r="GFM56" s="79"/>
      <c r="GFN56" s="79"/>
      <c r="GFO56" s="79"/>
      <c r="GFP56" s="79"/>
      <c r="GFQ56" s="79"/>
      <c r="GFR56" s="79"/>
      <c r="GFS56" s="79"/>
      <c r="GFT56" s="79"/>
      <c r="GFU56" s="79"/>
      <c r="GFV56" s="79"/>
      <c r="GFW56" s="79"/>
      <c r="GFX56" s="79"/>
      <c r="GFY56" s="79"/>
      <c r="GFZ56" s="79"/>
      <c r="GGA56" s="79"/>
      <c r="GGB56" s="79"/>
      <c r="GGC56" s="79"/>
      <c r="GGD56" s="79"/>
      <c r="GGE56" s="79"/>
      <c r="GGF56" s="79"/>
      <c r="GGG56" s="79"/>
      <c r="GGH56" s="79"/>
      <c r="GGI56" s="79"/>
      <c r="GGJ56" s="79"/>
      <c r="GGK56" s="79"/>
      <c r="GGL56" s="79"/>
      <c r="GGM56" s="79"/>
      <c r="GGN56" s="79"/>
      <c r="GGO56" s="79"/>
      <c r="GGP56" s="79"/>
      <c r="GGQ56" s="79"/>
      <c r="GGR56" s="79"/>
      <c r="GGS56" s="79"/>
      <c r="GGT56" s="79"/>
      <c r="GGU56" s="79"/>
      <c r="GGV56" s="79"/>
      <c r="GGW56" s="79"/>
      <c r="GGX56" s="79"/>
      <c r="GGY56" s="79"/>
      <c r="GGZ56" s="79"/>
      <c r="GHA56" s="79"/>
      <c r="GHB56" s="79"/>
      <c r="GHC56" s="79"/>
      <c r="GHD56" s="79"/>
      <c r="GHE56" s="79"/>
      <c r="GHF56" s="79"/>
      <c r="GHG56" s="79"/>
      <c r="GHH56" s="79"/>
      <c r="GHI56" s="79"/>
      <c r="GHJ56" s="79"/>
      <c r="GHK56" s="79"/>
      <c r="GHL56" s="79"/>
      <c r="GHM56" s="79"/>
      <c r="GHN56" s="79"/>
      <c r="GHO56" s="79"/>
      <c r="GHP56" s="79"/>
      <c r="GHQ56" s="79"/>
      <c r="GHR56" s="79"/>
      <c r="GHS56" s="79"/>
      <c r="GHT56" s="79"/>
      <c r="GHU56" s="79"/>
      <c r="GHV56" s="79"/>
      <c r="GHW56" s="79"/>
      <c r="GHX56" s="79"/>
      <c r="GHY56" s="79"/>
      <c r="GHZ56" s="79"/>
      <c r="GIA56" s="79"/>
      <c r="GIB56" s="79"/>
      <c r="GIC56" s="79"/>
      <c r="GID56" s="79"/>
      <c r="GIE56" s="79"/>
      <c r="GIF56" s="79"/>
      <c r="GIG56" s="79"/>
      <c r="GIH56" s="79"/>
      <c r="GII56" s="79"/>
      <c r="GIJ56" s="79"/>
      <c r="GIK56" s="79"/>
      <c r="GIL56" s="79"/>
      <c r="GIM56" s="79"/>
      <c r="GIN56" s="79"/>
      <c r="GIO56" s="79"/>
      <c r="GIP56" s="79"/>
      <c r="GIQ56" s="79"/>
      <c r="GIR56" s="79"/>
      <c r="GIS56" s="79"/>
      <c r="GIT56" s="79"/>
      <c r="GIU56" s="79"/>
      <c r="GIV56" s="79"/>
      <c r="GIW56" s="79"/>
      <c r="GIX56" s="79"/>
      <c r="GIY56" s="79"/>
      <c r="GIZ56" s="79"/>
      <c r="GJA56" s="79"/>
      <c r="GJB56" s="79"/>
      <c r="GJC56" s="79"/>
      <c r="GJD56" s="79"/>
      <c r="GJE56" s="79"/>
      <c r="GJF56" s="79"/>
      <c r="GJG56" s="79"/>
      <c r="GJH56" s="79"/>
      <c r="GJI56" s="79"/>
      <c r="GJJ56" s="79"/>
      <c r="GJK56" s="79"/>
      <c r="GJL56" s="79"/>
      <c r="GJM56" s="79"/>
      <c r="GJN56" s="79"/>
      <c r="GJO56" s="79"/>
      <c r="GJP56" s="79"/>
      <c r="GJQ56" s="79"/>
      <c r="GJR56" s="79"/>
      <c r="GJS56" s="79"/>
      <c r="GJT56" s="79"/>
      <c r="GJU56" s="79"/>
      <c r="GJV56" s="79"/>
      <c r="GJW56" s="79"/>
      <c r="GJX56" s="79"/>
      <c r="GJY56" s="79"/>
      <c r="GJZ56" s="79"/>
      <c r="GKA56" s="79"/>
      <c r="GKB56" s="79"/>
      <c r="GKC56" s="79"/>
      <c r="GKD56" s="79"/>
      <c r="GKE56" s="79"/>
      <c r="GKF56" s="79"/>
      <c r="GKG56" s="79"/>
      <c r="GKH56" s="79"/>
      <c r="GKI56" s="79"/>
      <c r="GKJ56" s="79"/>
      <c r="GKK56" s="79"/>
      <c r="GKL56" s="79"/>
      <c r="GKM56" s="79"/>
      <c r="GKN56" s="79"/>
      <c r="GKO56" s="79"/>
      <c r="GKP56" s="79"/>
      <c r="GKQ56" s="79"/>
      <c r="GKR56" s="79"/>
      <c r="GKS56" s="79"/>
      <c r="GKT56" s="79"/>
      <c r="GKU56" s="79"/>
      <c r="GKV56" s="79"/>
      <c r="GKW56" s="79"/>
      <c r="GKX56" s="79"/>
      <c r="GKY56" s="79"/>
      <c r="GKZ56" s="79"/>
      <c r="GLA56" s="79"/>
      <c r="GLB56" s="79"/>
      <c r="GLC56" s="79"/>
      <c r="GLD56" s="79"/>
      <c r="GLE56" s="79"/>
      <c r="GLF56" s="79"/>
      <c r="GLG56" s="79"/>
      <c r="GLH56" s="79"/>
      <c r="GLI56" s="79"/>
      <c r="GLJ56" s="79"/>
      <c r="GLK56" s="79"/>
      <c r="GLL56" s="79"/>
      <c r="GLM56" s="79"/>
      <c r="GLN56" s="79"/>
      <c r="GLO56" s="79"/>
      <c r="GLP56" s="79"/>
      <c r="GLQ56" s="79"/>
      <c r="GLR56" s="79"/>
      <c r="GLS56" s="79"/>
      <c r="GLT56" s="79"/>
      <c r="GLU56" s="79"/>
      <c r="GLV56" s="79"/>
      <c r="GLW56" s="79"/>
      <c r="GLX56" s="79"/>
      <c r="GLY56" s="79"/>
      <c r="GLZ56" s="79"/>
      <c r="GMA56" s="79"/>
      <c r="GMB56" s="79"/>
      <c r="GMC56" s="79"/>
      <c r="GMD56" s="79"/>
      <c r="GME56" s="79"/>
      <c r="GMF56" s="79"/>
      <c r="GMG56" s="79"/>
      <c r="GMH56" s="79"/>
      <c r="GMI56" s="79"/>
      <c r="GMJ56" s="79"/>
      <c r="GMK56" s="79"/>
      <c r="GML56" s="79"/>
      <c r="GMM56" s="79"/>
      <c r="GMN56" s="79"/>
      <c r="GMO56" s="79"/>
      <c r="GMP56" s="79"/>
      <c r="GMQ56" s="79"/>
      <c r="GMR56" s="79"/>
      <c r="GMS56" s="79"/>
      <c r="GMT56" s="79"/>
      <c r="GMU56" s="79"/>
      <c r="GMV56" s="79"/>
      <c r="GMW56" s="79"/>
      <c r="GMX56" s="79"/>
      <c r="GMY56" s="79"/>
      <c r="GMZ56" s="79"/>
      <c r="GNA56" s="79"/>
      <c r="GNB56" s="79"/>
      <c r="GNC56" s="79"/>
      <c r="GND56" s="79"/>
      <c r="GNE56" s="79"/>
      <c r="GNF56" s="79"/>
      <c r="GNG56" s="79"/>
      <c r="GNH56" s="79"/>
      <c r="GNI56" s="79"/>
      <c r="GNJ56" s="79"/>
      <c r="GNK56" s="79"/>
      <c r="GNL56" s="79"/>
      <c r="GNM56" s="79"/>
      <c r="GNN56" s="79"/>
      <c r="GNO56" s="79"/>
      <c r="GNP56" s="79"/>
      <c r="GNQ56" s="79"/>
      <c r="GNR56" s="79"/>
      <c r="GNS56" s="79"/>
      <c r="GNT56" s="79"/>
      <c r="GNU56" s="79"/>
      <c r="GNV56" s="79"/>
      <c r="GNW56" s="79"/>
      <c r="GNX56" s="79"/>
      <c r="GNY56" s="79"/>
      <c r="GNZ56" s="79"/>
      <c r="GOA56" s="79"/>
      <c r="GOB56" s="79"/>
      <c r="GOC56" s="79"/>
      <c r="GOD56" s="79"/>
      <c r="GOE56" s="79"/>
      <c r="GOF56" s="79"/>
      <c r="GOG56" s="79"/>
      <c r="GOH56" s="79"/>
      <c r="GOI56" s="79"/>
      <c r="GOJ56" s="79"/>
      <c r="GOK56" s="79"/>
      <c r="GOL56" s="79"/>
      <c r="GOM56" s="79"/>
      <c r="GON56" s="79"/>
      <c r="GOO56" s="79"/>
      <c r="GOP56" s="79"/>
      <c r="GOQ56" s="79"/>
      <c r="GOR56" s="79"/>
      <c r="GOS56" s="79"/>
      <c r="GOT56" s="79"/>
      <c r="GOU56" s="79"/>
      <c r="GOV56" s="79"/>
      <c r="GOW56" s="79"/>
      <c r="GOX56" s="79"/>
      <c r="GOY56" s="79"/>
      <c r="GOZ56" s="79"/>
      <c r="GPA56" s="79"/>
      <c r="GPB56" s="79"/>
      <c r="GPC56" s="79"/>
      <c r="GPD56" s="79"/>
      <c r="GPE56" s="79"/>
      <c r="GPF56" s="79"/>
      <c r="GPG56" s="79"/>
      <c r="GPH56" s="79"/>
      <c r="GPI56" s="79"/>
      <c r="GPJ56" s="79"/>
      <c r="GPK56" s="79"/>
      <c r="GPL56" s="79"/>
      <c r="GPM56" s="79"/>
      <c r="GPN56" s="79"/>
      <c r="GPO56" s="79"/>
      <c r="GPP56" s="79"/>
      <c r="GPQ56" s="79"/>
      <c r="GPR56" s="79"/>
      <c r="GPS56" s="79"/>
      <c r="GPT56" s="79"/>
      <c r="GPU56" s="79"/>
      <c r="GPV56" s="79"/>
      <c r="GPW56" s="79"/>
      <c r="GPX56" s="79"/>
      <c r="GPY56" s="79"/>
      <c r="GPZ56" s="79"/>
      <c r="GQA56" s="79"/>
      <c r="GQB56" s="79"/>
      <c r="GQC56" s="79"/>
      <c r="GQD56" s="79"/>
      <c r="GQE56" s="79"/>
      <c r="GQF56" s="79"/>
      <c r="GQG56" s="79"/>
      <c r="GQH56" s="79"/>
      <c r="GQI56" s="79"/>
      <c r="GQJ56" s="79"/>
      <c r="GQK56" s="79"/>
      <c r="GQL56" s="79"/>
      <c r="GQM56" s="79"/>
      <c r="GQN56" s="79"/>
      <c r="GQO56" s="79"/>
      <c r="GQP56" s="79"/>
      <c r="GQQ56" s="79"/>
      <c r="GQR56" s="79"/>
      <c r="GQS56" s="79"/>
      <c r="GQT56" s="79"/>
      <c r="GQU56" s="79"/>
      <c r="GQV56" s="79"/>
      <c r="GQW56" s="79"/>
      <c r="GQX56" s="79"/>
      <c r="GQY56" s="79"/>
      <c r="GQZ56" s="79"/>
      <c r="GRA56" s="79"/>
      <c r="GRB56" s="79"/>
      <c r="GRC56" s="79"/>
      <c r="GRD56" s="79"/>
      <c r="GRE56" s="79"/>
      <c r="GRF56" s="79"/>
      <c r="GRG56" s="79"/>
      <c r="GRH56" s="79"/>
      <c r="GRI56" s="79"/>
      <c r="GRJ56" s="79"/>
      <c r="GRK56" s="79"/>
      <c r="GRL56" s="79"/>
      <c r="GRM56" s="79"/>
      <c r="GRN56" s="79"/>
      <c r="GRO56" s="79"/>
      <c r="GRP56" s="79"/>
      <c r="GRQ56" s="79"/>
      <c r="GRR56" s="79"/>
      <c r="GRS56" s="79"/>
      <c r="GRT56" s="79"/>
      <c r="GRU56" s="79"/>
      <c r="GRV56" s="79"/>
      <c r="GRW56" s="79"/>
      <c r="GRX56" s="79"/>
      <c r="GRY56" s="79"/>
      <c r="GRZ56" s="79"/>
      <c r="GSA56" s="79"/>
      <c r="GSB56" s="79"/>
      <c r="GSC56" s="79"/>
      <c r="GSD56" s="79"/>
      <c r="GSE56" s="79"/>
      <c r="GSF56" s="79"/>
      <c r="GSG56" s="79"/>
      <c r="GSH56" s="79"/>
      <c r="GSI56" s="79"/>
      <c r="GSJ56" s="79"/>
      <c r="GSK56" s="79"/>
      <c r="GSL56" s="79"/>
      <c r="GSM56" s="79"/>
      <c r="GSN56" s="79"/>
      <c r="GSO56" s="79"/>
      <c r="GSP56" s="79"/>
      <c r="GSQ56" s="79"/>
      <c r="GSR56" s="79"/>
      <c r="GSS56" s="79"/>
      <c r="GST56" s="79"/>
      <c r="GSU56" s="79"/>
      <c r="GSV56" s="79"/>
      <c r="GSW56" s="79"/>
      <c r="GSX56" s="79"/>
      <c r="GSY56" s="79"/>
      <c r="GSZ56" s="79"/>
      <c r="GTA56" s="79"/>
      <c r="GTB56" s="79"/>
      <c r="GTC56" s="79"/>
      <c r="GTD56" s="79"/>
      <c r="GTE56" s="79"/>
      <c r="GTF56" s="79"/>
      <c r="GTG56" s="79"/>
      <c r="GTH56" s="79"/>
      <c r="GTI56" s="79"/>
      <c r="GTJ56" s="79"/>
      <c r="GTK56" s="79"/>
      <c r="GTL56" s="79"/>
      <c r="GTM56" s="79"/>
      <c r="GTN56" s="79"/>
      <c r="GTO56" s="79"/>
      <c r="GTP56" s="79"/>
      <c r="GTQ56" s="79"/>
      <c r="GTR56" s="79"/>
      <c r="GTS56" s="79"/>
      <c r="GTT56" s="79"/>
      <c r="GTU56" s="79"/>
      <c r="GTV56" s="79"/>
      <c r="GTW56" s="79"/>
      <c r="GTX56" s="79"/>
      <c r="GTY56" s="79"/>
      <c r="GTZ56" s="79"/>
      <c r="GUA56" s="79"/>
      <c r="GUB56" s="79"/>
      <c r="GUC56" s="79"/>
      <c r="GUD56" s="79"/>
      <c r="GUE56" s="79"/>
      <c r="GUF56" s="79"/>
      <c r="GUG56" s="79"/>
      <c r="GUH56" s="79"/>
      <c r="GUI56" s="79"/>
      <c r="GUJ56" s="79"/>
      <c r="GUK56" s="79"/>
      <c r="GUL56" s="79"/>
      <c r="GUM56" s="79"/>
      <c r="GUN56" s="79"/>
      <c r="GUO56" s="79"/>
      <c r="GUP56" s="79"/>
      <c r="GUQ56" s="79"/>
      <c r="GUR56" s="79"/>
      <c r="GUS56" s="79"/>
      <c r="GUT56" s="79"/>
      <c r="GUU56" s="79"/>
      <c r="GUV56" s="79"/>
      <c r="GUW56" s="79"/>
      <c r="GUX56" s="79"/>
      <c r="GUY56" s="79"/>
      <c r="GUZ56" s="79"/>
      <c r="GVA56" s="79"/>
      <c r="GVB56" s="79"/>
      <c r="GVC56" s="79"/>
      <c r="GVD56" s="79"/>
      <c r="GVE56" s="79"/>
      <c r="GVF56" s="79"/>
      <c r="GVG56" s="79"/>
      <c r="GVH56" s="79"/>
      <c r="GVI56" s="79"/>
      <c r="GVJ56" s="79"/>
      <c r="GVK56" s="79"/>
      <c r="GVL56" s="79"/>
      <c r="GVM56" s="79"/>
      <c r="GVN56" s="79"/>
      <c r="GVO56" s="79"/>
      <c r="GVP56" s="79"/>
      <c r="GVQ56" s="79"/>
      <c r="GVR56" s="79"/>
      <c r="GVS56" s="79"/>
      <c r="GVT56" s="79"/>
      <c r="GVU56" s="79"/>
      <c r="GVV56" s="79"/>
      <c r="GVW56" s="79"/>
      <c r="GVX56" s="79"/>
      <c r="GVY56" s="79"/>
      <c r="GVZ56" s="79"/>
      <c r="GWA56" s="79"/>
      <c r="GWB56" s="79"/>
      <c r="GWC56" s="79"/>
      <c r="GWD56" s="79"/>
      <c r="GWE56" s="79"/>
      <c r="GWF56" s="79"/>
      <c r="GWG56" s="79"/>
      <c r="GWH56" s="79"/>
      <c r="GWI56" s="79"/>
      <c r="GWJ56" s="79"/>
      <c r="GWK56" s="79"/>
      <c r="GWL56" s="79"/>
      <c r="GWM56" s="79"/>
      <c r="GWN56" s="79"/>
      <c r="GWO56" s="79"/>
      <c r="GWP56" s="79"/>
      <c r="GWQ56" s="79"/>
      <c r="GWR56" s="79"/>
      <c r="GWS56" s="79"/>
      <c r="GWT56" s="79"/>
      <c r="GWU56" s="79"/>
      <c r="GWV56" s="79"/>
      <c r="GWW56" s="79"/>
      <c r="GWX56" s="79"/>
      <c r="GWY56" s="79"/>
      <c r="GWZ56" s="79"/>
      <c r="GXA56" s="79"/>
      <c r="GXB56" s="79"/>
      <c r="GXC56" s="79"/>
      <c r="GXD56" s="79"/>
      <c r="GXE56" s="79"/>
      <c r="GXF56" s="79"/>
      <c r="GXG56" s="79"/>
      <c r="GXH56" s="79"/>
      <c r="GXI56" s="79"/>
      <c r="GXJ56" s="79"/>
      <c r="GXK56" s="79"/>
      <c r="GXL56" s="79"/>
      <c r="GXM56" s="79"/>
      <c r="GXN56" s="79"/>
      <c r="GXO56" s="79"/>
      <c r="GXP56" s="79"/>
      <c r="GXQ56" s="79"/>
      <c r="GXR56" s="79"/>
      <c r="GXS56" s="79"/>
      <c r="GXT56" s="79"/>
      <c r="GXU56" s="79"/>
      <c r="GXV56" s="79"/>
      <c r="GXW56" s="79"/>
      <c r="GXX56" s="79"/>
      <c r="GXY56" s="79"/>
      <c r="GXZ56" s="79"/>
      <c r="GYA56" s="79"/>
      <c r="GYB56" s="79"/>
      <c r="GYC56" s="79"/>
      <c r="GYD56" s="79"/>
      <c r="GYE56" s="79"/>
      <c r="GYF56" s="79"/>
      <c r="GYG56" s="79"/>
      <c r="GYH56" s="79"/>
      <c r="GYI56" s="79"/>
      <c r="GYJ56" s="79"/>
      <c r="GYK56" s="79"/>
      <c r="GYL56" s="79"/>
      <c r="GYM56" s="79"/>
      <c r="GYN56" s="79"/>
      <c r="GYO56" s="79"/>
      <c r="GYP56" s="79"/>
      <c r="GYQ56" s="79"/>
      <c r="GYR56" s="79"/>
      <c r="GYS56" s="79"/>
      <c r="GYT56" s="79"/>
      <c r="GYU56" s="79"/>
      <c r="GYV56" s="79"/>
      <c r="GYW56" s="79"/>
      <c r="GYX56" s="79"/>
      <c r="GYY56" s="79"/>
      <c r="GYZ56" s="79"/>
      <c r="GZA56" s="79"/>
      <c r="GZB56" s="79"/>
      <c r="GZC56" s="79"/>
      <c r="GZD56" s="79"/>
      <c r="GZE56" s="79"/>
      <c r="GZF56" s="79"/>
      <c r="GZG56" s="79"/>
      <c r="GZH56" s="79"/>
      <c r="GZI56" s="79"/>
      <c r="GZJ56" s="79"/>
      <c r="GZK56" s="79"/>
      <c r="GZL56" s="79"/>
      <c r="GZM56" s="79"/>
      <c r="GZN56" s="79"/>
      <c r="GZO56" s="79"/>
      <c r="GZP56" s="79"/>
      <c r="GZQ56" s="79"/>
      <c r="GZR56" s="79"/>
      <c r="GZS56" s="79"/>
      <c r="GZT56" s="79"/>
      <c r="GZU56" s="79"/>
      <c r="GZV56" s="79"/>
      <c r="GZW56" s="79"/>
      <c r="GZX56" s="79"/>
      <c r="GZY56" s="79"/>
      <c r="GZZ56" s="79"/>
      <c r="HAA56" s="79"/>
      <c r="HAB56" s="79"/>
      <c r="HAC56" s="79"/>
      <c r="HAD56" s="79"/>
      <c r="HAE56" s="79"/>
      <c r="HAF56" s="79"/>
      <c r="HAG56" s="79"/>
      <c r="HAH56" s="79"/>
      <c r="HAI56" s="79"/>
      <c r="HAJ56" s="79"/>
      <c r="HAK56" s="79"/>
      <c r="HAL56" s="79"/>
      <c r="HAM56" s="79"/>
      <c r="HAN56" s="79"/>
      <c r="HAO56" s="79"/>
      <c r="HAP56" s="79"/>
      <c r="HAQ56" s="79"/>
      <c r="HAR56" s="79"/>
      <c r="HAS56" s="79"/>
      <c r="HAT56" s="79"/>
      <c r="HAU56" s="79"/>
      <c r="HAV56" s="79"/>
      <c r="HAW56" s="79"/>
      <c r="HAX56" s="79"/>
      <c r="HAY56" s="79"/>
      <c r="HAZ56" s="79"/>
      <c r="HBA56" s="79"/>
      <c r="HBB56" s="79"/>
      <c r="HBC56" s="79"/>
      <c r="HBD56" s="79"/>
      <c r="HBE56" s="79"/>
      <c r="HBF56" s="79"/>
      <c r="HBG56" s="79"/>
      <c r="HBH56" s="79"/>
      <c r="HBI56" s="79"/>
      <c r="HBJ56" s="79"/>
      <c r="HBK56" s="79"/>
      <c r="HBL56" s="79"/>
      <c r="HBM56" s="79"/>
      <c r="HBN56" s="79"/>
      <c r="HBO56" s="79"/>
      <c r="HBP56" s="79"/>
      <c r="HBQ56" s="79"/>
      <c r="HBR56" s="79"/>
      <c r="HBS56" s="79"/>
      <c r="HBT56" s="79"/>
      <c r="HBU56" s="79"/>
      <c r="HBV56" s="79"/>
      <c r="HBW56" s="79"/>
      <c r="HBX56" s="79"/>
      <c r="HBY56" s="79"/>
      <c r="HBZ56" s="79"/>
      <c r="HCA56" s="79"/>
      <c r="HCB56" s="79"/>
      <c r="HCC56" s="79"/>
      <c r="HCD56" s="79"/>
      <c r="HCE56" s="79"/>
      <c r="HCF56" s="79"/>
      <c r="HCG56" s="79"/>
      <c r="HCH56" s="79"/>
      <c r="HCI56" s="79"/>
      <c r="HCJ56" s="79"/>
      <c r="HCK56" s="79"/>
      <c r="HCL56" s="79"/>
      <c r="HCM56" s="79"/>
      <c r="HCN56" s="79"/>
      <c r="HCO56" s="79"/>
      <c r="HCP56" s="79"/>
      <c r="HCQ56" s="79"/>
      <c r="HCR56" s="79"/>
      <c r="HCS56" s="79"/>
      <c r="HCT56" s="79"/>
      <c r="HCU56" s="79"/>
      <c r="HCV56" s="79"/>
      <c r="HCW56" s="79"/>
      <c r="HCX56" s="79"/>
      <c r="HCY56" s="79"/>
      <c r="HCZ56" s="79"/>
      <c r="HDA56" s="79"/>
      <c r="HDB56" s="79"/>
      <c r="HDC56" s="79"/>
      <c r="HDD56" s="79"/>
      <c r="HDE56" s="79"/>
      <c r="HDF56" s="79"/>
      <c r="HDG56" s="79"/>
      <c r="HDH56" s="79"/>
      <c r="HDI56" s="79"/>
      <c r="HDJ56" s="79"/>
      <c r="HDK56" s="79"/>
      <c r="HDL56" s="79"/>
      <c r="HDM56" s="79"/>
      <c r="HDN56" s="79"/>
      <c r="HDO56" s="79"/>
      <c r="HDP56" s="79"/>
      <c r="HDQ56" s="79"/>
      <c r="HDR56" s="79"/>
      <c r="HDS56" s="79"/>
      <c r="HDT56" s="79"/>
      <c r="HDU56" s="79"/>
      <c r="HDV56" s="79"/>
      <c r="HDW56" s="79"/>
      <c r="HDX56" s="79"/>
      <c r="HDY56" s="79"/>
      <c r="HDZ56" s="79"/>
      <c r="HEA56" s="79"/>
      <c r="HEB56" s="79"/>
      <c r="HEC56" s="79"/>
      <c r="HED56" s="79"/>
      <c r="HEE56" s="79"/>
      <c r="HEF56" s="79"/>
      <c r="HEG56" s="79"/>
      <c r="HEH56" s="79"/>
      <c r="HEI56" s="79"/>
      <c r="HEJ56" s="79"/>
      <c r="HEK56" s="79"/>
      <c r="HEL56" s="79"/>
      <c r="HEM56" s="79"/>
      <c r="HEN56" s="79"/>
      <c r="HEO56" s="79"/>
      <c r="HEP56" s="79"/>
      <c r="HEQ56" s="79"/>
      <c r="HER56" s="79"/>
      <c r="HES56" s="79"/>
      <c r="HET56" s="79"/>
      <c r="HEU56" s="79"/>
      <c r="HEV56" s="79"/>
      <c r="HEW56" s="79"/>
      <c r="HEX56" s="79"/>
      <c r="HEY56" s="79"/>
      <c r="HEZ56" s="79"/>
      <c r="HFA56" s="79"/>
      <c r="HFB56" s="79"/>
      <c r="HFC56" s="79"/>
      <c r="HFD56" s="79"/>
      <c r="HFE56" s="79"/>
      <c r="HFF56" s="79"/>
      <c r="HFG56" s="79"/>
      <c r="HFH56" s="79"/>
      <c r="HFI56" s="79"/>
      <c r="HFJ56" s="79"/>
      <c r="HFK56" s="79"/>
      <c r="HFL56" s="79"/>
      <c r="HFM56" s="79"/>
      <c r="HFN56" s="79"/>
      <c r="HFO56" s="79"/>
      <c r="HFP56" s="79"/>
      <c r="HFQ56" s="79"/>
      <c r="HFR56" s="79"/>
      <c r="HFS56" s="79"/>
      <c r="HFT56" s="79"/>
      <c r="HFU56" s="79"/>
      <c r="HFV56" s="79"/>
      <c r="HFW56" s="79"/>
      <c r="HFX56" s="79"/>
      <c r="HFY56" s="79"/>
      <c r="HFZ56" s="79"/>
      <c r="HGA56" s="79"/>
      <c r="HGB56" s="79"/>
      <c r="HGC56" s="79"/>
      <c r="HGD56" s="79"/>
      <c r="HGE56" s="79"/>
      <c r="HGF56" s="79"/>
      <c r="HGG56" s="79"/>
      <c r="HGH56" s="79"/>
      <c r="HGI56" s="79"/>
      <c r="HGJ56" s="79"/>
      <c r="HGK56" s="79"/>
      <c r="HGL56" s="79"/>
      <c r="HGM56" s="79"/>
      <c r="HGN56" s="79"/>
      <c r="HGO56" s="79"/>
      <c r="HGP56" s="79"/>
      <c r="HGQ56" s="79"/>
      <c r="HGR56" s="79"/>
      <c r="HGS56" s="79"/>
      <c r="HGT56" s="79"/>
      <c r="HGU56" s="79"/>
      <c r="HGV56" s="79"/>
      <c r="HGW56" s="79"/>
      <c r="HGX56" s="79"/>
      <c r="HGY56" s="79"/>
      <c r="HGZ56" s="79"/>
      <c r="HHA56" s="79"/>
      <c r="HHB56" s="79"/>
      <c r="HHC56" s="79"/>
      <c r="HHD56" s="79"/>
      <c r="HHE56" s="79"/>
      <c r="HHF56" s="79"/>
      <c r="HHG56" s="79"/>
      <c r="HHH56" s="79"/>
      <c r="HHI56" s="79"/>
      <c r="HHJ56" s="79"/>
      <c r="HHK56" s="79"/>
      <c r="HHL56" s="79"/>
      <c r="HHM56" s="79"/>
      <c r="HHN56" s="79"/>
      <c r="HHO56" s="79"/>
      <c r="HHP56" s="79"/>
      <c r="HHQ56" s="79"/>
      <c r="HHR56" s="79"/>
      <c r="HHS56" s="79"/>
      <c r="HHT56" s="79"/>
      <c r="HHU56" s="79"/>
      <c r="HHV56" s="79"/>
      <c r="HHW56" s="79"/>
      <c r="HHX56" s="79"/>
      <c r="HHY56" s="79"/>
      <c r="HHZ56" s="79"/>
      <c r="HIA56" s="79"/>
      <c r="HIB56" s="79"/>
      <c r="HIC56" s="79"/>
      <c r="HID56" s="79"/>
      <c r="HIE56" s="79"/>
      <c r="HIF56" s="79"/>
      <c r="HIG56" s="79"/>
      <c r="HIH56" s="79"/>
      <c r="HII56" s="79"/>
      <c r="HIJ56" s="79"/>
      <c r="HIK56" s="79"/>
      <c r="HIL56" s="79"/>
      <c r="HIM56" s="79"/>
      <c r="HIN56" s="79"/>
      <c r="HIO56" s="79"/>
      <c r="HIP56" s="79"/>
      <c r="HIQ56" s="79"/>
      <c r="HIR56" s="79"/>
      <c r="HIS56" s="79"/>
      <c r="HIT56" s="79"/>
      <c r="HIU56" s="79"/>
      <c r="HIV56" s="79"/>
      <c r="HIW56" s="79"/>
      <c r="HIX56" s="79"/>
      <c r="HIY56" s="79"/>
      <c r="HIZ56" s="79"/>
      <c r="HJA56" s="79"/>
      <c r="HJB56" s="79"/>
      <c r="HJC56" s="79"/>
      <c r="HJD56" s="79"/>
      <c r="HJE56" s="79"/>
      <c r="HJF56" s="79"/>
      <c r="HJG56" s="79"/>
      <c r="HJH56" s="79"/>
      <c r="HJI56" s="79"/>
      <c r="HJJ56" s="79"/>
      <c r="HJK56" s="79"/>
      <c r="HJL56" s="79"/>
      <c r="HJM56" s="79"/>
      <c r="HJN56" s="79"/>
      <c r="HJO56" s="79"/>
      <c r="HJP56" s="79"/>
      <c r="HJQ56" s="79"/>
      <c r="HJR56" s="79"/>
      <c r="HJS56" s="79"/>
      <c r="HJT56" s="79"/>
      <c r="HJU56" s="79"/>
      <c r="HJV56" s="79"/>
      <c r="HJW56" s="79"/>
      <c r="HJX56" s="79"/>
      <c r="HJY56" s="79"/>
      <c r="HJZ56" s="79"/>
      <c r="HKA56" s="79"/>
      <c r="HKB56" s="79"/>
      <c r="HKC56" s="79"/>
      <c r="HKD56" s="79"/>
      <c r="HKE56" s="79"/>
      <c r="HKF56" s="79"/>
      <c r="HKG56" s="79"/>
      <c r="HKH56" s="79"/>
      <c r="HKI56" s="79"/>
      <c r="HKJ56" s="79"/>
      <c r="HKK56" s="79"/>
      <c r="HKL56" s="79"/>
      <c r="HKM56" s="79"/>
      <c r="HKN56" s="79"/>
      <c r="HKO56" s="79"/>
      <c r="HKP56" s="79"/>
      <c r="HKQ56" s="79"/>
      <c r="HKR56" s="79"/>
      <c r="HKS56" s="79"/>
      <c r="HKT56" s="79"/>
      <c r="HKU56" s="79"/>
      <c r="HKV56" s="79"/>
      <c r="HKW56" s="79"/>
      <c r="HKX56" s="79"/>
      <c r="HKY56" s="79"/>
      <c r="HKZ56" s="79"/>
      <c r="HLA56" s="79"/>
      <c r="HLB56" s="79"/>
      <c r="HLC56" s="79"/>
      <c r="HLD56" s="79"/>
      <c r="HLE56" s="79"/>
      <c r="HLF56" s="79"/>
      <c r="HLG56" s="79"/>
      <c r="HLH56" s="79"/>
      <c r="HLI56" s="79"/>
      <c r="HLJ56" s="79"/>
      <c r="HLK56" s="79"/>
      <c r="HLL56" s="79"/>
      <c r="HLM56" s="79"/>
      <c r="HLN56" s="79"/>
      <c r="HLO56" s="79"/>
      <c r="HLP56" s="79"/>
      <c r="HLQ56" s="79"/>
      <c r="HLR56" s="79"/>
      <c r="HLS56" s="79"/>
      <c r="HLT56" s="79"/>
      <c r="HLU56" s="79"/>
      <c r="HLV56" s="79"/>
      <c r="HLW56" s="79"/>
      <c r="HLX56" s="79"/>
      <c r="HLY56" s="79"/>
      <c r="HLZ56" s="79"/>
      <c r="HMA56" s="79"/>
      <c r="HMB56" s="79"/>
      <c r="HMC56" s="79"/>
      <c r="HMD56" s="79"/>
      <c r="HME56" s="79"/>
      <c r="HMF56" s="79"/>
      <c r="HMG56" s="79"/>
      <c r="HMH56" s="79"/>
      <c r="HMI56" s="79"/>
      <c r="HMJ56" s="79"/>
      <c r="HMK56" s="79"/>
      <c r="HML56" s="79"/>
      <c r="HMM56" s="79"/>
      <c r="HMN56" s="79"/>
      <c r="HMO56" s="79"/>
      <c r="HMP56" s="79"/>
      <c r="HMQ56" s="79"/>
      <c r="HMR56" s="79"/>
      <c r="HMS56" s="79"/>
      <c r="HMT56" s="79"/>
      <c r="HMU56" s="79"/>
      <c r="HMV56" s="79"/>
      <c r="HMW56" s="79"/>
      <c r="HMX56" s="79"/>
      <c r="HMY56" s="79"/>
      <c r="HMZ56" s="79"/>
      <c r="HNA56" s="79"/>
      <c r="HNB56" s="79"/>
      <c r="HNC56" s="79"/>
      <c r="HND56" s="79"/>
      <c r="HNE56" s="79"/>
      <c r="HNF56" s="79"/>
      <c r="HNG56" s="79"/>
      <c r="HNH56" s="79"/>
      <c r="HNI56" s="79"/>
      <c r="HNJ56" s="79"/>
      <c r="HNK56" s="79"/>
      <c r="HNL56" s="79"/>
      <c r="HNM56" s="79"/>
      <c r="HNN56" s="79"/>
      <c r="HNO56" s="79"/>
      <c r="HNP56" s="79"/>
      <c r="HNQ56" s="79"/>
      <c r="HNR56" s="79"/>
      <c r="HNS56" s="79"/>
      <c r="HNT56" s="79"/>
      <c r="HNU56" s="79"/>
      <c r="HNV56" s="79"/>
      <c r="HNW56" s="79"/>
      <c r="HNX56" s="79"/>
      <c r="HNY56" s="79"/>
      <c r="HNZ56" s="79"/>
      <c r="HOA56" s="79"/>
      <c r="HOB56" s="79"/>
      <c r="HOC56" s="79"/>
      <c r="HOD56" s="79"/>
      <c r="HOE56" s="79"/>
      <c r="HOF56" s="79"/>
      <c r="HOG56" s="79"/>
      <c r="HOH56" s="79"/>
      <c r="HOI56" s="79"/>
      <c r="HOJ56" s="79"/>
      <c r="HOK56" s="79"/>
      <c r="HOL56" s="79"/>
      <c r="HOM56" s="79"/>
      <c r="HON56" s="79"/>
      <c r="HOO56" s="79"/>
      <c r="HOP56" s="79"/>
      <c r="HOQ56" s="79"/>
      <c r="HOR56" s="79"/>
      <c r="HOS56" s="79"/>
      <c r="HOT56" s="79"/>
      <c r="HOU56" s="79"/>
      <c r="HOV56" s="79"/>
      <c r="HOW56" s="79"/>
      <c r="HOX56" s="79"/>
      <c r="HOY56" s="79"/>
      <c r="HOZ56" s="79"/>
      <c r="HPA56" s="79"/>
      <c r="HPB56" s="79"/>
      <c r="HPC56" s="79"/>
      <c r="HPD56" s="79"/>
      <c r="HPE56" s="79"/>
      <c r="HPF56" s="79"/>
      <c r="HPG56" s="79"/>
      <c r="HPH56" s="79"/>
      <c r="HPI56" s="79"/>
      <c r="HPJ56" s="79"/>
      <c r="HPK56" s="79"/>
      <c r="HPL56" s="79"/>
      <c r="HPM56" s="79"/>
      <c r="HPN56" s="79"/>
      <c r="HPO56" s="79"/>
      <c r="HPP56" s="79"/>
      <c r="HPQ56" s="79"/>
      <c r="HPR56" s="79"/>
      <c r="HPS56" s="79"/>
      <c r="HPT56" s="79"/>
      <c r="HPU56" s="79"/>
      <c r="HPV56" s="79"/>
      <c r="HPW56" s="79"/>
      <c r="HPX56" s="79"/>
      <c r="HPY56" s="79"/>
      <c r="HPZ56" s="79"/>
      <c r="HQA56" s="79"/>
      <c r="HQB56" s="79"/>
      <c r="HQC56" s="79"/>
      <c r="HQD56" s="79"/>
      <c r="HQE56" s="79"/>
      <c r="HQF56" s="79"/>
      <c r="HQG56" s="79"/>
      <c r="HQH56" s="79"/>
      <c r="HQI56" s="79"/>
      <c r="HQJ56" s="79"/>
      <c r="HQK56" s="79"/>
      <c r="HQL56" s="79"/>
      <c r="HQM56" s="79"/>
      <c r="HQN56" s="79"/>
      <c r="HQO56" s="79"/>
      <c r="HQP56" s="79"/>
      <c r="HQQ56" s="79"/>
      <c r="HQR56" s="79"/>
      <c r="HQS56" s="79"/>
      <c r="HQT56" s="79"/>
      <c r="HQU56" s="79"/>
      <c r="HQV56" s="79"/>
      <c r="HQW56" s="79"/>
      <c r="HQX56" s="79"/>
      <c r="HQY56" s="79"/>
      <c r="HQZ56" s="79"/>
      <c r="HRA56" s="79"/>
      <c r="HRB56" s="79"/>
      <c r="HRC56" s="79"/>
      <c r="HRD56" s="79"/>
      <c r="HRE56" s="79"/>
      <c r="HRF56" s="79"/>
      <c r="HRG56" s="79"/>
      <c r="HRH56" s="79"/>
      <c r="HRI56" s="79"/>
      <c r="HRJ56" s="79"/>
      <c r="HRK56" s="79"/>
      <c r="HRL56" s="79"/>
      <c r="HRM56" s="79"/>
      <c r="HRN56" s="79"/>
      <c r="HRO56" s="79"/>
      <c r="HRP56" s="79"/>
      <c r="HRQ56" s="79"/>
      <c r="HRR56" s="79"/>
      <c r="HRS56" s="79"/>
      <c r="HRT56" s="79"/>
      <c r="HRU56" s="79"/>
      <c r="HRV56" s="79"/>
      <c r="HRW56" s="79"/>
      <c r="HRX56" s="79"/>
      <c r="HRY56" s="79"/>
      <c r="HRZ56" s="79"/>
      <c r="HSA56" s="79"/>
      <c r="HSB56" s="79"/>
      <c r="HSC56" s="79"/>
      <c r="HSD56" s="79"/>
      <c r="HSE56" s="79"/>
      <c r="HSF56" s="79"/>
      <c r="HSG56" s="79"/>
      <c r="HSH56" s="79"/>
      <c r="HSI56" s="79"/>
      <c r="HSJ56" s="79"/>
      <c r="HSK56" s="79"/>
      <c r="HSL56" s="79"/>
      <c r="HSM56" s="79"/>
      <c r="HSN56" s="79"/>
      <c r="HSO56" s="79"/>
      <c r="HSP56" s="79"/>
      <c r="HSQ56" s="79"/>
      <c r="HSR56" s="79"/>
      <c r="HSS56" s="79"/>
      <c r="HST56" s="79"/>
      <c r="HSU56" s="79"/>
      <c r="HSV56" s="79"/>
      <c r="HSW56" s="79"/>
      <c r="HSX56" s="79"/>
      <c r="HSY56" s="79"/>
      <c r="HSZ56" s="79"/>
      <c r="HTA56" s="79"/>
      <c r="HTB56" s="79"/>
      <c r="HTC56" s="79"/>
      <c r="HTD56" s="79"/>
      <c r="HTE56" s="79"/>
      <c r="HTF56" s="79"/>
      <c r="HTG56" s="79"/>
      <c r="HTH56" s="79"/>
      <c r="HTI56" s="79"/>
      <c r="HTJ56" s="79"/>
      <c r="HTK56" s="79"/>
      <c r="HTL56" s="79"/>
      <c r="HTM56" s="79"/>
      <c r="HTN56" s="79"/>
      <c r="HTO56" s="79"/>
      <c r="HTP56" s="79"/>
      <c r="HTQ56" s="79"/>
      <c r="HTR56" s="79"/>
      <c r="HTS56" s="79"/>
      <c r="HTT56" s="79"/>
      <c r="HTU56" s="79"/>
      <c r="HTV56" s="79"/>
      <c r="HTW56" s="79"/>
      <c r="HTX56" s="79"/>
      <c r="HTY56" s="79"/>
      <c r="HTZ56" s="79"/>
      <c r="HUA56" s="79"/>
      <c r="HUB56" s="79"/>
      <c r="HUC56" s="79"/>
      <c r="HUD56" s="79"/>
      <c r="HUE56" s="79"/>
      <c r="HUF56" s="79"/>
      <c r="HUG56" s="79"/>
      <c r="HUH56" s="79"/>
      <c r="HUI56" s="79"/>
      <c r="HUJ56" s="79"/>
      <c r="HUK56" s="79"/>
      <c r="HUL56" s="79"/>
      <c r="HUM56" s="79"/>
      <c r="HUN56" s="79"/>
      <c r="HUO56" s="79"/>
      <c r="HUP56" s="79"/>
      <c r="HUQ56" s="79"/>
      <c r="HUR56" s="79"/>
      <c r="HUS56" s="79"/>
      <c r="HUT56" s="79"/>
      <c r="HUU56" s="79"/>
      <c r="HUV56" s="79"/>
      <c r="HUW56" s="79"/>
      <c r="HUX56" s="79"/>
      <c r="HUY56" s="79"/>
      <c r="HUZ56" s="79"/>
      <c r="HVA56" s="79"/>
      <c r="HVB56" s="79"/>
      <c r="HVC56" s="79"/>
      <c r="HVD56" s="79"/>
      <c r="HVE56" s="79"/>
      <c r="HVF56" s="79"/>
      <c r="HVG56" s="79"/>
      <c r="HVH56" s="79"/>
      <c r="HVI56" s="79"/>
      <c r="HVJ56" s="79"/>
      <c r="HVK56" s="79"/>
      <c r="HVL56" s="79"/>
      <c r="HVM56" s="79"/>
      <c r="HVN56" s="79"/>
      <c r="HVO56" s="79"/>
      <c r="HVP56" s="79"/>
      <c r="HVQ56" s="79"/>
      <c r="HVR56" s="79"/>
      <c r="HVS56" s="79"/>
      <c r="HVT56" s="79"/>
      <c r="HVU56" s="79"/>
      <c r="HVV56" s="79"/>
      <c r="HVW56" s="79"/>
      <c r="HVX56" s="79"/>
      <c r="HVY56" s="79"/>
      <c r="HVZ56" s="79"/>
      <c r="HWA56" s="79"/>
      <c r="HWB56" s="79"/>
      <c r="HWC56" s="79"/>
      <c r="HWD56" s="79"/>
      <c r="HWE56" s="79"/>
      <c r="HWF56" s="79"/>
      <c r="HWG56" s="79"/>
      <c r="HWH56" s="79"/>
      <c r="HWI56" s="79"/>
      <c r="HWJ56" s="79"/>
      <c r="HWK56" s="79"/>
      <c r="HWL56" s="79"/>
      <c r="HWM56" s="79"/>
      <c r="HWN56" s="79"/>
      <c r="HWO56" s="79"/>
      <c r="HWP56" s="79"/>
      <c r="HWQ56" s="79"/>
      <c r="HWR56" s="79"/>
      <c r="HWS56" s="79"/>
      <c r="HWT56" s="79"/>
      <c r="HWU56" s="79"/>
      <c r="HWV56" s="79"/>
      <c r="HWW56" s="79"/>
      <c r="HWX56" s="79"/>
      <c r="HWY56" s="79"/>
      <c r="HWZ56" s="79"/>
      <c r="HXA56" s="79"/>
      <c r="HXB56" s="79"/>
      <c r="HXC56" s="79"/>
      <c r="HXD56" s="79"/>
      <c r="HXE56" s="79"/>
      <c r="HXF56" s="79"/>
      <c r="HXG56" s="79"/>
      <c r="HXH56" s="79"/>
      <c r="HXI56" s="79"/>
      <c r="HXJ56" s="79"/>
      <c r="HXK56" s="79"/>
      <c r="HXL56" s="79"/>
      <c r="HXM56" s="79"/>
      <c r="HXN56" s="79"/>
      <c r="HXO56" s="79"/>
      <c r="HXP56" s="79"/>
      <c r="HXQ56" s="79"/>
      <c r="HXR56" s="79"/>
      <c r="HXS56" s="79"/>
      <c r="HXT56" s="79"/>
      <c r="HXU56" s="79"/>
      <c r="HXV56" s="79"/>
      <c r="HXW56" s="79"/>
      <c r="HXX56" s="79"/>
      <c r="HXY56" s="79"/>
      <c r="HXZ56" s="79"/>
      <c r="HYA56" s="79"/>
      <c r="HYB56" s="79"/>
      <c r="HYC56" s="79"/>
      <c r="HYD56" s="79"/>
      <c r="HYE56" s="79"/>
      <c r="HYF56" s="79"/>
      <c r="HYG56" s="79"/>
      <c r="HYH56" s="79"/>
      <c r="HYI56" s="79"/>
      <c r="HYJ56" s="79"/>
      <c r="HYK56" s="79"/>
      <c r="HYL56" s="79"/>
      <c r="HYM56" s="79"/>
      <c r="HYN56" s="79"/>
      <c r="HYO56" s="79"/>
      <c r="HYP56" s="79"/>
      <c r="HYQ56" s="79"/>
      <c r="HYR56" s="79"/>
      <c r="HYS56" s="79"/>
      <c r="HYT56" s="79"/>
      <c r="HYU56" s="79"/>
      <c r="HYV56" s="79"/>
      <c r="HYW56" s="79"/>
      <c r="HYX56" s="79"/>
      <c r="HYY56" s="79"/>
      <c r="HYZ56" s="79"/>
      <c r="HZA56" s="79"/>
      <c r="HZB56" s="79"/>
      <c r="HZC56" s="79"/>
      <c r="HZD56" s="79"/>
      <c r="HZE56" s="79"/>
      <c r="HZF56" s="79"/>
      <c r="HZG56" s="79"/>
      <c r="HZH56" s="79"/>
      <c r="HZI56" s="79"/>
      <c r="HZJ56" s="79"/>
      <c r="HZK56" s="79"/>
      <c r="HZL56" s="79"/>
      <c r="HZM56" s="79"/>
      <c r="HZN56" s="79"/>
      <c r="HZO56" s="79"/>
      <c r="HZP56" s="79"/>
      <c r="HZQ56" s="79"/>
      <c r="HZR56" s="79"/>
      <c r="HZS56" s="79"/>
      <c r="HZT56" s="79"/>
      <c r="HZU56" s="79"/>
      <c r="HZV56" s="79"/>
      <c r="HZW56" s="79"/>
      <c r="HZX56" s="79"/>
      <c r="HZY56" s="79"/>
      <c r="HZZ56" s="79"/>
      <c r="IAA56" s="79"/>
      <c r="IAB56" s="79"/>
      <c r="IAC56" s="79"/>
      <c r="IAD56" s="79"/>
      <c r="IAE56" s="79"/>
      <c r="IAF56" s="79"/>
      <c r="IAG56" s="79"/>
      <c r="IAH56" s="79"/>
      <c r="IAI56" s="79"/>
      <c r="IAJ56" s="79"/>
      <c r="IAK56" s="79"/>
      <c r="IAL56" s="79"/>
      <c r="IAM56" s="79"/>
      <c r="IAN56" s="79"/>
      <c r="IAO56" s="79"/>
      <c r="IAP56" s="79"/>
      <c r="IAQ56" s="79"/>
      <c r="IAR56" s="79"/>
      <c r="IAS56" s="79"/>
      <c r="IAT56" s="79"/>
      <c r="IAU56" s="79"/>
      <c r="IAV56" s="79"/>
      <c r="IAW56" s="79"/>
      <c r="IAX56" s="79"/>
      <c r="IAY56" s="79"/>
      <c r="IAZ56" s="79"/>
      <c r="IBA56" s="79"/>
      <c r="IBB56" s="79"/>
      <c r="IBC56" s="79"/>
      <c r="IBD56" s="79"/>
      <c r="IBE56" s="79"/>
      <c r="IBF56" s="79"/>
      <c r="IBG56" s="79"/>
      <c r="IBH56" s="79"/>
      <c r="IBI56" s="79"/>
      <c r="IBJ56" s="79"/>
      <c r="IBK56" s="79"/>
      <c r="IBL56" s="79"/>
      <c r="IBM56" s="79"/>
      <c r="IBN56" s="79"/>
      <c r="IBO56" s="79"/>
      <c r="IBP56" s="79"/>
      <c r="IBQ56" s="79"/>
      <c r="IBR56" s="79"/>
      <c r="IBS56" s="79"/>
      <c r="IBT56" s="79"/>
      <c r="IBU56" s="79"/>
      <c r="IBV56" s="79"/>
      <c r="IBW56" s="79"/>
      <c r="IBX56" s="79"/>
      <c r="IBY56" s="79"/>
      <c r="IBZ56" s="79"/>
      <c r="ICA56" s="79"/>
      <c r="ICB56" s="79"/>
      <c r="ICC56" s="79"/>
      <c r="ICD56" s="79"/>
      <c r="ICE56" s="79"/>
      <c r="ICF56" s="79"/>
      <c r="ICG56" s="79"/>
      <c r="ICH56" s="79"/>
      <c r="ICI56" s="79"/>
      <c r="ICJ56" s="79"/>
      <c r="ICK56" s="79"/>
      <c r="ICL56" s="79"/>
      <c r="ICM56" s="79"/>
      <c r="ICN56" s="79"/>
      <c r="ICO56" s="79"/>
      <c r="ICP56" s="79"/>
      <c r="ICQ56" s="79"/>
      <c r="ICR56" s="79"/>
      <c r="ICS56" s="79"/>
      <c r="ICT56" s="79"/>
      <c r="ICU56" s="79"/>
      <c r="ICV56" s="79"/>
      <c r="ICW56" s="79"/>
      <c r="ICX56" s="79"/>
      <c r="ICY56" s="79"/>
      <c r="ICZ56" s="79"/>
      <c r="IDA56" s="79"/>
      <c r="IDB56" s="79"/>
      <c r="IDC56" s="79"/>
      <c r="IDD56" s="79"/>
      <c r="IDE56" s="79"/>
      <c r="IDF56" s="79"/>
      <c r="IDG56" s="79"/>
      <c r="IDH56" s="79"/>
      <c r="IDI56" s="79"/>
      <c r="IDJ56" s="79"/>
      <c r="IDK56" s="79"/>
      <c r="IDL56" s="79"/>
      <c r="IDM56" s="79"/>
      <c r="IDN56" s="79"/>
      <c r="IDO56" s="79"/>
      <c r="IDP56" s="79"/>
      <c r="IDQ56" s="79"/>
      <c r="IDR56" s="79"/>
      <c r="IDS56" s="79"/>
      <c r="IDT56" s="79"/>
      <c r="IDU56" s="79"/>
      <c r="IDV56" s="79"/>
      <c r="IDW56" s="79"/>
      <c r="IDX56" s="79"/>
      <c r="IDY56" s="79"/>
      <c r="IDZ56" s="79"/>
      <c r="IEA56" s="79"/>
      <c r="IEB56" s="79"/>
      <c r="IEC56" s="79"/>
      <c r="IED56" s="79"/>
      <c r="IEE56" s="79"/>
      <c r="IEF56" s="79"/>
      <c r="IEG56" s="79"/>
      <c r="IEH56" s="79"/>
      <c r="IEI56" s="79"/>
      <c r="IEJ56" s="79"/>
      <c r="IEK56" s="79"/>
      <c r="IEL56" s="79"/>
      <c r="IEM56" s="79"/>
      <c r="IEN56" s="79"/>
      <c r="IEO56" s="79"/>
      <c r="IEP56" s="79"/>
      <c r="IEQ56" s="79"/>
      <c r="IER56" s="79"/>
      <c r="IES56" s="79"/>
      <c r="IET56" s="79"/>
      <c r="IEU56" s="79"/>
      <c r="IEV56" s="79"/>
      <c r="IEW56" s="79"/>
      <c r="IEX56" s="79"/>
      <c r="IEY56" s="79"/>
      <c r="IEZ56" s="79"/>
      <c r="IFA56" s="79"/>
      <c r="IFB56" s="79"/>
      <c r="IFC56" s="79"/>
      <c r="IFD56" s="79"/>
      <c r="IFE56" s="79"/>
      <c r="IFF56" s="79"/>
      <c r="IFG56" s="79"/>
      <c r="IFH56" s="79"/>
      <c r="IFI56" s="79"/>
      <c r="IFJ56" s="79"/>
      <c r="IFK56" s="79"/>
      <c r="IFL56" s="79"/>
      <c r="IFM56" s="79"/>
      <c r="IFN56" s="79"/>
      <c r="IFO56" s="79"/>
      <c r="IFP56" s="79"/>
      <c r="IFQ56" s="79"/>
      <c r="IFR56" s="79"/>
      <c r="IFS56" s="79"/>
      <c r="IFT56" s="79"/>
      <c r="IFU56" s="79"/>
      <c r="IFV56" s="79"/>
      <c r="IFW56" s="79"/>
      <c r="IFX56" s="79"/>
      <c r="IFY56" s="79"/>
      <c r="IFZ56" s="79"/>
      <c r="IGA56" s="79"/>
      <c r="IGB56" s="79"/>
      <c r="IGC56" s="79"/>
      <c r="IGD56" s="79"/>
      <c r="IGE56" s="79"/>
      <c r="IGF56" s="79"/>
      <c r="IGG56" s="79"/>
      <c r="IGH56" s="79"/>
      <c r="IGI56" s="79"/>
      <c r="IGJ56" s="79"/>
      <c r="IGK56" s="79"/>
      <c r="IGL56" s="79"/>
      <c r="IGM56" s="79"/>
      <c r="IGN56" s="79"/>
      <c r="IGO56" s="79"/>
      <c r="IGP56" s="79"/>
      <c r="IGQ56" s="79"/>
      <c r="IGR56" s="79"/>
      <c r="IGS56" s="79"/>
      <c r="IGT56" s="79"/>
      <c r="IGU56" s="79"/>
      <c r="IGV56" s="79"/>
      <c r="IGW56" s="79"/>
      <c r="IGX56" s="79"/>
      <c r="IGY56" s="79"/>
      <c r="IGZ56" s="79"/>
      <c r="IHA56" s="79"/>
      <c r="IHB56" s="79"/>
      <c r="IHC56" s="79"/>
      <c r="IHD56" s="79"/>
      <c r="IHE56" s="79"/>
      <c r="IHF56" s="79"/>
      <c r="IHG56" s="79"/>
      <c r="IHH56" s="79"/>
      <c r="IHI56" s="79"/>
      <c r="IHJ56" s="79"/>
      <c r="IHK56" s="79"/>
      <c r="IHL56" s="79"/>
      <c r="IHM56" s="79"/>
      <c r="IHN56" s="79"/>
      <c r="IHO56" s="79"/>
      <c r="IHP56" s="79"/>
      <c r="IHQ56" s="79"/>
      <c r="IHR56" s="79"/>
      <c r="IHS56" s="79"/>
      <c r="IHT56" s="79"/>
      <c r="IHU56" s="79"/>
      <c r="IHV56" s="79"/>
      <c r="IHW56" s="79"/>
      <c r="IHX56" s="79"/>
      <c r="IHY56" s="79"/>
      <c r="IHZ56" s="79"/>
      <c r="IIA56" s="79"/>
      <c r="IIB56" s="79"/>
      <c r="IIC56" s="79"/>
      <c r="IID56" s="79"/>
      <c r="IIE56" s="79"/>
      <c r="IIF56" s="79"/>
      <c r="IIG56" s="79"/>
      <c r="IIH56" s="79"/>
      <c r="III56" s="79"/>
      <c r="IIJ56" s="79"/>
      <c r="IIK56" s="79"/>
      <c r="IIL56" s="79"/>
      <c r="IIM56" s="79"/>
      <c r="IIN56" s="79"/>
      <c r="IIO56" s="79"/>
      <c r="IIP56" s="79"/>
      <c r="IIQ56" s="79"/>
      <c r="IIR56" s="79"/>
      <c r="IIS56" s="79"/>
      <c r="IIT56" s="79"/>
      <c r="IIU56" s="79"/>
      <c r="IIV56" s="79"/>
      <c r="IIW56" s="79"/>
      <c r="IIX56" s="79"/>
      <c r="IIY56" s="79"/>
      <c r="IIZ56" s="79"/>
      <c r="IJA56" s="79"/>
      <c r="IJB56" s="79"/>
      <c r="IJC56" s="79"/>
      <c r="IJD56" s="79"/>
      <c r="IJE56" s="79"/>
      <c r="IJF56" s="79"/>
      <c r="IJG56" s="79"/>
      <c r="IJH56" s="79"/>
      <c r="IJI56" s="79"/>
      <c r="IJJ56" s="79"/>
      <c r="IJK56" s="79"/>
      <c r="IJL56" s="79"/>
      <c r="IJM56" s="79"/>
      <c r="IJN56" s="79"/>
      <c r="IJO56" s="79"/>
      <c r="IJP56" s="79"/>
      <c r="IJQ56" s="79"/>
      <c r="IJR56" s="79"/>
      <c r="IJS56" s="79"/>
      <c r="IJT56" s="79"/>
      <c r="IJU56" s="79"/>
      <c r="IJV56" s="79"/>
      <c r="IJW56" s="79"/>
      <c r="IJX56" s="79"/>
      <c r="IJY56" s="79"/>
      <c r="IJZ56" s="79"/>
      <c r="IKA56" s="79"/>
      <c r="IKB56" s="79"/>
      <c r="IKC56" s="79"/>
      <c r="IKD56" s="79"/>
      <c r="IKE56" s="79"/>
      <c r="IKF56" s="79"/>
      <c r="IKG56" s="79"/>
      <c r="IKH56" s="79"/>
      <c r="IKI56" s="79"/>
      <c r="IKJ56" s="79"/>
      <c r="IKK56" s="79"/>
      <c r="IKL56" s="79"/>
      <c r="IKM56" s="79"/>
      <c r="IKN56" s="79"/>
      <c r="IKO56" s="79"/>
      <c r="IKP56" s="79"/>
      <c r="IKQ56" s="79"/>
      <c r="IKR56" s="79"/>
      <c r="IKS56" s="79"/>
      <c r="IKT56" s="79"/>
      <c r="IKU56" s="79"/>
      <c r="IKV56" s="79"/>
      <c r="IKW56" s="79"/>
      <c r="IKX56" s="79"/>
      <c r="IKY56" s="79"/>
      <c r="IKZ56" s="79"/>
      <c r="ILA56" s="79"/>
      <c r="ILB56" s="79"/>
      <c r="ILC56" s="79"/>
      <c r="ILD56" s="79"/>
      <c r="ILE56" s="79"/>
      <c r="ILF56" s="79"/>
      <c r="ILG56" s="79"/>
      <c r="ILH56" s="79"/>
      <c r="ILI56" s="79"/>
      <c r="ILJ56" s="79"/>
      <c r="ILK56" s="79"/>
      <c r="ILL56" s="79"/>
      <c r="ILM56" s="79"/>
      <c r="ILN56" s="79"/>
      <c r="ILO56" s="79"/>
      <c r="ILP56" s="79"/>
      <c r="ILQ56" s="79"/>
      <c r="ILR56" s="79"/>
      <c r="ILS56" s="79"/>
      <c r="ILT56" s="79"/>
      <c r="ILU56" s="79"/>
      <c r="ILV56" s="79"/>
      <c r="ILW56" s="79"/>
      <c r="ILX56" s="79"/>
      <c r="ILY56" s="79"/>
      <c r="ILZ56" s="79"/>
      <c r="IMA56" s="79"/>
      <c r="IMB56" s="79"/>
      <c r="IMC56" s="79"/>
      <c r="IMD56" s="79"/>
      <c r="IME56" s="79"/>
      <c r="IMF56" s="79"/>
      <c r="IMG56" s="79"/>
      <c r="IMH56" s="79"/>
      <c r="IMI56" s="79"/>
      <c r="IMJ56" s="79"/>
      <c r="IMK56" s="79"/>
      <c r="IML56" s="79"/>
      <c r="IMM56" s="79"/>
      <c r="IMN56" s="79"/>
      <c r="IMO56" s="79"/>
      <c r="IMP56" s="79"/>
      <c r="IMQ56" s="79"/>
      <c r="IMR56" s="79"/>
      <c r="IMS56" s="79"/>
      <c r="IMT56" s="79"/>
      <c r="IMU56" s="79"/>
      <c r="IMV56" s="79"/>
      <c r="IMW56" s="79"/>
      <c r="IMX56" s="79"/>
      <c r="IMY56" s="79"/>
      <c r="IMZ56" s="79"/>
      <c r="INA56" s="79"/>
      <c r="INB56" s="79"/>
      <c r="INC56" s="79"/>
      <c r="IND56" s="79"/>
      <c r="INE56" s="79"/>
      <c r="INF56" s="79"/>
      <c r="ING56" s="79"/>
      <c r="INH56" s="79"/>
      <c r="INI56" s="79"/>
      <c r="INJ56" s="79"/>
      <c r="INK56" s="79"/>
      <c r="INL56" s="79"/>
      <c r="INM56" s="79"/>
      <c r="INN56" s="79"/>
      <c r="INO56" s="79"/>
      <c r="INP56" s="79"/>
      <c r="INQ56" s="79"/>
      <c r="INR56" s="79"/>
      <c r="INS56" s="79"/>
      <c r="INT56" s="79"/>
      <c r="INU56" s="79"/>
      <c r="INV56" s="79"/>
      <c r="INW56" s="79"/>
      <c r="INX56" s="79"/>
      <c r="INY56" s="79"/>
      <c r="INZ56" s="79"/>
      <c r="IOA56" s="79"/>
      <c r="IOB56" s="79"/>
      <c r="IOC56" s="79"/>
      <c r="IOD56" s="79"/>
      <c r="IOE56" s="79"/>
      <c r="IOF56" s="79"/>
      <c r="IOG56" s="79"/>
      <c r="IOH56" s="79"/>
      <c r="IOI56" s="79"/>
      <c r="IOJ56" s="79"/>
      <c r="IOK56" s="79"/>
      <c r="IOL56" s="79"/>
      <c r="IOM56" s="79"/>
      <c r="ION56" s="79"/>
      <c r="IOO56" s="79"/>
      <c r="IOP56" s="79"/>
      <c r="IOQ56" s="79"/>
      <c r="IOR56" s="79"/>
      <c r="IOS56" s="79"/>
      <c r="IOT56" s="79"/>
      <c r="IOU56" s="79"/>
      <c r="IOV56" s="79"/>
      <c r="IOW56" s="79"/>
      <c r="IOX56" s="79"/>
      <c r="IOY56" s="79"/>
      <c r="IOZ56" s="79"/>
      <c r="IPA56" s="79"/>
      <c r="IPB56" s="79"/>
      <c r="IPC56" s="79"/>
      <c r="IPD56" s="79"/>
      <c r="IPE56" s="79"/>
      <c r="IPF56" s="79"/>
      <c r="IPG56" s="79"/>
      <c r="IPH56" s="79"/>
      <c r="IPI56" s="79"/>
      <c r="IPJ56" s="79"/>
      <c r="IPK56" s="79"/>
      <c r="IPL56" s="79"/>
      <c r="IPM56" s="79"/>
      <c r="IPN56" s="79"/>
      <c r="IPO56" s="79"/>
      <c r="IPP56" s="79"/>
      <c r="IPQ56" s="79"/>
      <c r="IPR56" s="79"/>
      <c r="IPS56" s="79"/>
      <c r="IPT56" s="79"/>
      <c r="IPU56" s="79"/>
      <c r="IPV56" s="79"/>
      <c r="IPW56" s="79"/>
      <c r="IPX56" s="79"/>
      <c r="IPY56" s="79"/>
      <c r="IPZ56" s="79"/>
      <c r="IQA56" s="79"/>
      <c r="IQB56" s="79"/>
      <c r="IQC56" s="79"/>
      <c r="IQD56" s="79"/>
      <c r="IQE56" s="79"/>
      <c r="IQF56" s="79"/>
      <c r="IQG56" s="79"/>
      <c r="IQH56" s="79"/>
      <c r="IQI56" s="79"/>
      <c r="IQJ56" s="79"/>
      <c r="IQK56" s="79"/>
      <c r="IQL56" s="79"/>
      <c r="IQM56" s="79"/>
      <c r="IQN56" s="79"/>
      <c r="IQO56" s="79"/>
      <c r="IQP56" s="79"/>
      <c r="IQQ56" s="79"/>
      <c r="IQR56" s="79"/>
      <c r="IQS56" s="79"/>
      <c r="IQT56" s="79"/>
      <c r="IQU56" s="79"/>
      <c r="IQV56" s="79"/>
      <c r="IQW56" s="79"/>
      <c r="IQX56" s="79"/>
      <c r="IQY56" s="79"/>
      <c r="IQZ56" s="79"/>
      <c r="IRA56" s="79"/>
      <c r="IRB56" s="79"/>
      <c r="IRC56" s="79"/>
      <c r="IRD56" s="79"/>
      <c r="IRE56" s="79"/>
      <c r="IRF56" s="79"/>
      <c r="IRG56" s="79"/>
      <c r="IRH56" s="79"/>
      <c r="IRI56" s="79"/>
      <c r="IRJ56" s="79"/>
      <c r="IRK56" s="79"/>
      <c r="IRL56" s="79"/>
      <c r="IRM56" s="79"/>
      <c r="IRN56" s="79"/>
      <c r="IRO56" s="79"/>
      <c r="IRP56" s="79"/>
      <c r="IRQ56" s="79"/>
      <c r="IRR56" s="79"/>
      <c r="IRS56" s="79"/>
      <c r="IRT56" s="79"/>
      <c r="IRU56" s="79"/>
      <c r="IRV56" s="79"/>
      <c r="IRW56" s="79"/>
      <c r="IRX56" s="79"/>
      <c r="IRY56" s="79"/>
      <c r="IRZ56" s="79"/>
      <c r="ISA56" s="79"/>
      <c r="ISB56" s="79"/>
      <c r="ISC56" s="79"/>
      <c r="ISD56" s="79"/>
      <c r="ISE56" s="79"/>
      <c r="ISF56" s="79"/>
      <c r="ISG56" s="79"/>
      <c r="ISH56" s="79"/>
      <c r="ISI56" s="79"/>
      <c r="ISJ56" s="79"/>
      <c r="ISK56" s="79"/>
      <c r="ISL56" s="79"/>
      <c r="ISM56" s="79"/>
      <c r="ISN56" s="79"/>
      <c r="ISO56" s="79"/>
      <c r="ISP56" s="79"/>
      <c r="ISQ56" s="79"/>
      <c r="ISR56" s="79"/>
      <c r="ISS56" s="79"/>
      <c r="IST56" s="79"/>
      <c r="ISU56" s="79"/>
      <c r="ISV56" s="79"/>
      <c r="ISW56" s="79"/>
      <c r="ISX56" s="79"/>
      <c r="ISY56" s="79"/>
      <c r="ISZ56" s="79"/>
      <c r="ITA56" s="79"/>
      <c r="ITB56" s="79"/>
      <c r="ITC56" s="79"/>
      <c r="ITD56" s="79"/>
      <c r="ITE56" s="79"/>
      <c r="ITF56" s="79"/>
      <c r="ITG56" s="79"/>
      <c r="ITH56" s="79"/>
      <c r="ITI56" s="79"/>
      <c r="ITJ56" s="79"/>
      <c r="ITK56" s="79"/>
      <c r="ITL56" s="79"/>
      <c r="ITM56" s="79"/>
      <c r="ITN56" s="79"/>
      <c r="ITO56" s="79"/>
      <c r="ITP56" s="79"/>
      <c r="ITQ56" s="79"/>
      <c r="ITR56" s="79"/>
      <c r="ITS56" s="79"/>
      <c r="ITT56" s="79"/>
      <c r="ITU56" s="79"/>
      <c r="ITV56" s="79"/>
      <c r="ITW56" s="79"/>
      <c r="ITX56" s="79"/>
      <c r="ITY56" s="79"/>
      <c r="ITZ56" s="79"/>
      <c r="IUA56" s="79"/>
      <c r="IUB56" s="79"/>
      <c r="IUC56" s="79"/>
      <c r="IUD56" s="79"/>
      <c r="IUE56" s="79"/>
      <c r="IUF56" s="79"/>
      <c r="IUG56" s="79"/>
      <c r="IUH56" s="79"/>
      <c r="IUI56" s="79"/>
      <c r="IUJ56" s="79"/>
      <c r="IUK56" s="79"/>
      <c r="IUL56" s="79"/>
      <c r="IUM56" s="79"/>
      <c r="IUN56" s="79"/>
      <c r="IUO56" s="79"/>
      <c r="IUP56" s="79"/>
      <c r="IUQ56" s="79"/>
      <c r="IUR56" s="79"/>
      <c r="IUS56" s="79"/>
      <c r="IUT56" s="79"/>
      <c r="IUU56" s="79"/>
      <c r="IUV56" s="79"/>
      <c r="IUW56" s="79"/>
      <c r="IUX56" s="79"/>
      <c r="IUY56" s="79"/>
      <c r="IUZ56" s="79"/>
      <c r="IVA56" s="79"/>
      <c r="IVB56" s="79"/>
      <c r="IVC56" s="79"/>
      <c r="IVD56" s="79"/>
      <c r="IVE56" s="79"/>
      <c r="IVF56" s="79"/>
      <c r="IVG56" s="79"/>
      <c r="IVH56" s="79"/>
      <c r="IVI56" s="79"/>
      <c r="IVJ56" s="79"/>
      <c r="IVK56" s="79"/>
      <c r="IVL56" s="79"/>
      <c r="IVM56" s="79"/>
      <c r="IVN56" s="79"/>
      <c r="IVO56" s="79"/>
      <c r="IVP56" s="79"/>
      <c r="IVQ56" s="79"/>
      <c r="IVR56" s="79"/>
      <c r="IVS56" s="79"/>
      <c r="IVT56" s="79"/>
      <c r="IVU56" s="79"/>
      <c r="IVV56" s="79"/>
      <c r="IVW56" s="79"/>
      <c r="IVX56" s="79"/>
      <c r="IVY56" s="79"/>
      <c r="IVZ56" s="79"/>
      <c r="IWA56" s="79"/>
      <c r="IWB56" s="79"/>
      <c r="IWC56" s="79"/>
      <c r="IWD56" s="79"/>
      <c r="IWE56" s="79"/>
      <c r="IWF56" s="79"/>
      <c r="IWG56" s="79"/>
      <c r="IWH56" s="79"/>
      <c r="IWI56" s="79"/>
      <c r="IWJ56" s="79"/>
      <c r="IWK56" s="79"/>
      <c r="IWL56" s="79"/>
      <c r="IWM56" s="79"/>
      <c r="IWN56" s="79"/>
      <c r="IWO56" s="79"/>
      <c r="IWP56" s="79"/>
      <c r="IWQ56" s="79"/>
      <c r="IWR56" s="79"/>
      <c r="IWS56" s="79"/>
      <c r="IWT56" s="79"/>
      <c r="IWU56" s="79"/>
      <c r="IWV56" s="79"/>
      <c r="IWW56" s="79"/>
      <c r="IWX56" s="79"/>
      <c r="IWY56" s="79"/>
      <c r="IWZ56" s="79"/>
      <c r="IXA56" s="79"/>
      <c r="IXB56" s="79"/>
      <c r="IXC56" s="79"/>
      <c r="IXD56" s="79"/>
      <c r="IXE56" s="79"/>
      <c r="IXF56" s="79"/>
      <c r="IXG56" s="79"/>
      <c r="IXH56" s="79"/>
      <c r="IXI56" s="79"/>
      <c r="IXJ56" s="79"/>
      <c r="IXK56" s="79"/>
      <c r="IXL56" s="79"/>
      <c r="IXM56" s="79"/>
      <c r="IXN56" s="79"/>
      <c r="IXO56" s="79"/>
      <c r="IXP56" s="79"/>
      <c r="IXQ56" s="79"/>
      <c r="IXR56" s="79"/>
      <c r="IXS56" s="79"/>
      <c r="IXT56" s="79"/>
      <c r="IXU56" s="79"/>
      <c r="IXV56" s="79"/>
      <c r="IXW56" s="79"/>
      <c r="IXX56" s="79"/>
      <c r="IXY56" s="79"/>
      <c r="IXZ56" s="79"/>
      <c r="IYA56" s="79"/>
      <c r="IYB56" s="79"/>
      <c r="IYC56" s="79"/>
      <c r="IYD56" s="79"/>
      <c r="IYE56" s="79"/>
      <c r="IYF56" s="79"/>
      <c r="IYG56" s="79"/>
      <c r="IYH56" s="79"/>
      <c r="IYI56" s="79"/>
      <c r="IYJ56" s="79"/>
      <c r="IYK56" s="79"/>
      <c r="IYL56" s="79"/>
      <c r="IYM56" s="79"/>
      <c r="IYN56" s="79"/>
      <c r="IYO56" s="79"/>
      <c r="IYP56" s="79"/>
      <c r="IYQ56" s="79"/>
      <c r="IYR56" s="79"/>
      <c r="IYS56" s="79"/>
      <c r="IYT56" s="79"/>
      <c r="IYU56" s="79"/>
      <c r="IYV56" s="79"/>
      <c r="IYW56" s="79"/>
      <c r="IYX56" s="79"/>
      <c r="IYY56" s="79"/>
      <c r="IYZ56" s="79"/>
      <c r="IZA56" s="79"/>
      <c r="IZB56" s="79"/>
      <c r="IZC56" s="79"/>
      <c r="IZD56" s="79"/>
      <c r="IZE56" s="79"/>
      <c r="IZF56" s="79"/>
      <c r="IZG56" s="79"/>
      <c r="IZH56" s="79"/>
      <c r="IZI56" s="79"/>
      <c r="IZJ56" s="79"/>
      <c r="IZK56" s="79"/>
      <c r="IZL56" s="79"/>
      <c r="IZM56" s="79"/>
      <c r="IZN56" s="79"/>
      <c r="IZO56" s="79"/>
      <c r="IZP56" s="79"/>
      <c r="IZQ56" s="79"/>
      <c r="IZR56" s="79"/>
      <c r="IZS56" s="79"/>
      <c r="IZT56" s="79"/>
      <c r="IZU56" s="79"/>
      <c r="IZV56" s="79"/>
      <c r="IZW56" s="79"/>
      <c r="IZX56" s="79"/>
      <c r="IZY56" s="79"/>
      <c r="IZZ56" s="79"/>
      <c r="JAA56" s="79"/>
      <c r="JAB56" s="79"/>
      <c r="JAC56" s="79"/>
      <c r="JAD56" s="79"/>
      <c r="JAE56" s="79"/>
      <c r="JAF56" s="79"/>
      <c r="JAG56" s="79"/>
      <c r="JAH56" s="79"/>
      <c r="JAI56" s="79"/>
      <c r="JAJ56" s="79"/>
      <c r="JAK56" s="79"/>
      <c r="JAL56" s="79"/>
      <c r="JAM56" s="79"/>
      <c r="JAN56" s="79"/>
      <c r="JAO56" s="79"/>
      <c r="JAP56" s="79"/>
      <c r="JAQ56" s="79"/>
      <c r="JAR56" s="79"/>
      <c r="JAS56" s="79"/>
      <c r="JAT56" s="79"/>
      <c r="JAU56" s="79"/>
      <c r="JAV56" s="79"/>
      <c r="JAW56" s="79"/>
      <c r="JAX56" s="79"/>
      <c r="JAY56" s="79"/>
      <c r="JAZ56" s="79"/>
      <c r="JBA56" s="79"/>
      <c r="JBB56" s="79"/>
      <c r="JBC56" s="79"/>
      <c r="JBD56" s="79"/>
      <c r="JBE56" s="79"/>
      <c r="JBF56" s="79"/>
      <c r="JBG56" s="79"/>
      <c r="JBH56" s="79"/>
      <c r="JBI56" s="79"/>
      <c r="JBJ56" s="79"/>
      <c r="JBK56" s="79"/>
      <c r="JBL56" s="79"/>
      <c r="JBM56" s="79"/>
      <c r="JBN56" s="79"/>
      <c r="JBO56" s="79"/>
      <c r="JBP56" s="79"/>
      <c r="JBQ56" s="79"/>
      <c r="JBR56" s="79"/>
      <c r="JBS56" s="79"/>
      <c r="JBT56" s="79"/>
      <c r="JBU56" s="79"/>
      <c r="JBV56" s="79"/>
      <c r="JBW56" s="79"/>
      <c r="JBX56" s="79"/>
      <c r="JBY56" s="79"/>
      <c r="JBZ56" s="79"/>
      <c r="JCA56" s="79"/>
      <c r="JCB56" s="79"/>
      <c r="JCC56" s="79"/>
      <c r="JCD56" s="79"/>
      <c r="JCE56" s="79"/>
      <c r="JCF56" s="79"/>
      <c r="JCG56" s="79"/>
      <c r="JCH56" s="79"/>
      <c r="JCI56" s="79"/>
      <c r="JCJ56" s="79"/>
      <c r="JCK56" s="79"/>
      <c r="JCL56" s="79"/>
      <c r="JCM56" s="79"/>
      <c r="JCN56" s="79"/>
      <c r="JCO56" s="79"/>
      <c r="JCP56" s="79"/>
      <c r="JCQ56" s="79"/>
      <c r="JCR56" s="79"/>
      <c r="JCS56" s="79"/>
      <c r="JCT56" s="79"/>
      <c r="JCU56" s="79"/>
      <c r="JCV56" s="79"/>
      <c r="JCW56" s="79"/>
      <c r="JCX56" s="79"/>
      <c r="JCY56" s="79"/>
      <c r="JCZ56" s="79"/>
      <c r="JDA56" s="79"/>
      <c r="JDB56" s="79"/>
      <c r="JDC56" s="79"/>
      <c r="JDD56" s="79"/>
      <c r="JDE56" s="79"/>
      <c r="JDF56" s="79"/>
      <c r="JDG56" s="79"/>
      <c r="JDH56" s="79"/>
      <c r="JDI56" s="79"/>
      <c r="JDJ56" s="79"/>
      <c r="JDK56" s="79"/>
      <c r="JDL56" s="79"/>
      <c r="JDM56" s="79"/>
      <c r="JDN56" s="79"/>
      <c r="JDO56" s="79"/>
      <c r="JDP56" s="79"/>
      <c r="JDQ56" s="79"/>
      <c r="JDR56" s="79"/>
      <c r="JDS56" s="79"/>
      <c r="JDT56" s="79"/>
      <c r="JDU56" s="79"/>
      <c r="JDV56" s="79"/>
      <c r="JDW56" s="79"/>
      <c r="JDX56" s="79"/>
      <c r="JDY56" s="79"/>
      <c r="JDZ56" s="79"/>
      <c r="JEA56" s="79"/>
      <c r="JEB56" s="79"/>
      <c r="JEC56" s="79"/>
      <c r="JED56" s="79"/>
      <c r="JEE56" s="79"/>
      <c r="JEF56" s="79"/>
      <c r="JEG56" s="79"/>
      <c r="JEH56" s="79"/>
      <c r="JEI56" s="79"/>
      <c r="JEJ56" s="79"/>
      <c r="JEK56" s="79"/>
      <c r="JEL56" s="79"/>
      <c r="JEM56" s="79"/>
      <c r="JEN56" s="79"/>
      <c r="JEO56" s="79"/>
      <c r="JEP56" s="79"/>
      <c r="JEQ56" s="79"/>
      <c r="JER56" s="79"/>
      <c r="JES56" s="79"/>
      <c r="JET56" s="79"/>
      <c r="JEU56" s="79"/>
      <c r="JEV56" s="79"/>
      <c r="JEW56" s="79"/>
      <c r="JEX56" s="79"/>
      <c r="JEY56" s="79"/>
      <c r="JEZ56" s="79"/>
      <c r="JFA56" s="79"/>
      <c r="JFB56" s="79"/>
      <c r="JFC56" s="79"/>
      <c r="JFD56" s="79"/>
      <c r="JFE56" s="79"/>
      <c r="JFF56" s="79"/>
      <c r="JFG56" s="79"/>
      <c r="JFH56" s="79"/>
      <c r="JFI56" s="79"/>
      <c r="JFJ56" s="79"/>
      <c r="JFK56" s="79"/>
      <c r="JFL56" s="79"/>
      <c r="JFM56" s="79"/>
      <c r="JFN56" s="79"/>
      <c r="JFO56" s="79"/>
      <c r="JFP56" s="79"/>
      <c r="JFQ56" s="79"/>
      <c r="JFR56" s="79"/>
      <c r="JFS56" s="79"/>
      <c r="JFT56" s="79"/>
      <c r="JFU56" s="79"/>
      <c r="JFV56" s="79"/>
      <c r="JFW56" s="79"/>
      <c r="JFX56" s="79"/>
      <c r="JFY56" s="79"/>
      <c r="JFZ56" s="79"/>
      <c r="JGA56" s="79"/>
      <c r="JGB56" s="79"/>
      <c r="JGC56" s="79"/>
      <c r="JGD56" s="79"/>
      <c r="JGE56" s="79"/>
      <c r="JGF56" s="79"/>
      <c r="JGG56" s="79"/>
      <c r="JGH56" s="79"/>
      <c r="JGI56" s="79"/>
      <c r="JGJ56" s="79"/>
      <c r="JGK56" s="79"/>
      <c r="JGL56" s="79"/>
      <c r="JGM56" s="79"/>
      <c r="JGN56" s="79"/>
      <c r="JGO56" s="79"/>
      <c r="JGP56" s="79"/>
      <c r="JGQ56" s="79"/>
      <c r="JGR56" s="79"/>
      <c r="JGS56" s="79"/>
      <c r="JGT56" s="79"/>
      <c r="JGU56" s="79"/>
      <c r="JGV56" s="79"/>
      <c r="JGW56" s="79"/>
      <c r="JGX56" s="79"/>
      <c r="JGY56" s="79"/>
      <c r="JGZ56" s="79"/>
      <c r="JHA56" s="79"/>
      <c r="JHB56" s="79"/>
      <c r="JHC56" s="79"/>
      <c r="JHD56" s="79"/>
      <c r="JHE56" s="79"/>
      <c r="JHF56" s="79"/>
      <c r="JHG56" s="79"/>
      <c r="JHH56" s="79"/>
      <c r="JHI56" s="79"/>
      <c r="JHJ56" s="79"/>
      <c r="JHK56" s="79"/>
      <c r="JHL56" s="79"/>
      <c r="JHM56" s="79"/>
      <c r="JHN56" s="79"/>
      <c r="JHO56" s="79"/>
      <c r="JHP56" s="79"/>
      <c r="JHQ56" s="79"/>
      <c r="JHR56" s="79"/>
      <c r="JHS56" s="79"/>
      <c r="JHT56" s="79"/>
      <c r="JHU56" s="79"/>
      <c r="JHV56" s="79"/>
      <c r="JHW56" s="79"/>
      <c r="JHX56" s="79"/>
      <c r="JHY56" s="79"/>
      <c r="JHZ56" s="79"/>
      <c r="JIA56" s="79"/>
      <c r="JIB56" s="79"/>
      <c r="JIC56" s="79"/>
      <c r="JID56" s="79"/>
      <c r="JIE56" s="79"/>
      <c r="JIF56" s="79"/>
      <c r="JIG56" s="79"/>
      <c r="JIH56" s="79"/>
      <c r="JII56" s="79"/>
      <c r="JIJ56" s="79"/>
      <c r="JIK56" s="79"/>
      <c r="JIL56" s="79"/>
      <c r="JIM56" s="79"/>
      <c r="JIN56" s="79"/>
      <c r="JIO56" s="79"/>
      <c r="JIP56" s="79"/>
      <c r="JIQ56" s="79"/>
      <c r="JIR56" s="79"/>
      <c r="JIS56" s="79"/>
      <c r="JIT56" s="79"/>
      <c r="JIU56" s="79"/>
      <c r="JIV56" s="79"/>
      <c r="JIW56" s="79"/>
      <c r="JIX56" s="79"/>
      <c r="JIY56" s="79"/>
      <c r="JIZ56" s="79"/>
      <c r="JJA56" s="79"/>
      <c r="JJB56" s="79"/>
      <c r="JJC56" s="79"/>
      <c r="JJD56" s="79"/>
      <c r="JJE56" s="79"/>
      <c r="JJF56" s="79"/>
      <c r="JJG56" s="79"/>
      <c r="JJH56" s="79"/>
      <c r="JJI56" s="79"/>
      <c r="JJJ56" s="79"/>
      <c r="JJK56" s="79"/>
      <c r="JJL56" s="79"/>
      <c r="JJM56" s="79"/>
      <c r="JJN56" s="79"/>
      <c r="JJO56" s="79"/>
      <c r="JJP56" s="79"/>
      <c r="JJQ56" s="79"/>
      <c r="JJR56" s="79"/>
      <c r="JJS56" s="79"/>
      <c r="JJT56" s="79"/>
      <c r="JJU56" s="79"/>
      <c r="JJV56" s="79"/>
      <c r="JJW56" s="79"/>
      <c r="JJX56" s="79"/>
      <c r="JJY56" s="79"/>
      <c r="JJZ56" s="79"/>
      <c r="JKA56" s="79"/>
      <c r="JKB56" s="79"/>
      <c r="JKC56" s="79"/>
      <c r="JKD56" s="79"/>
      <c r="JKE56" s="79"/>
      <c r="JKF56" s="79"/>
      <c r="JKG56" s="79"/>
      <c r="JKH56" s="79"/>
      <c r="JKI56" s="79"/>
      <c r="JKJ56" s="79"/>
      <c r="JKK56" s="79"/>
      <c r="JKL56" s="79"/>
      <c r="JKM56" s="79"/>
      <c r="JKN56" s="79"/>
      <c r="JKO56" s="79"/>
      <c r="JKP56" s="79"/>
      <c r="JKQ56" s="79"/>
      <c r="JKR56" s="79"/>
      <c r="JKS56" s="79"/>
      <c r="JKT56" s="79"/>
      <c r="JKU56" s="79"/>
      <c r="JKV56" s="79"/>
      <c r="JKW56" s="79"/>
      <c r="JKX56" s="79"/>
      <c r="JKY56" s="79"/>
      <c r="JKZ56" s="79"/>
      <c r="JLA56" s="79"/>
      <c r="JLB56" s="79"/>
      <c r="JLC56" s="79"/>
      <c r="JLD56" s="79"/>
      <c r="JLE56" s="79"/>
      <c r="JLF56" s="79"/>
      <c r="JLG56" s="79"/>
      <c r="JLH56" s="79"/>
      <c r="JLI56" s="79"/>
      <c r="JLJ56" s="79"/>
      <c r="JLK56" s="79"/>
      <c r="JLL56" s="79"/>
      <c r="JLM56" s="79"/>
      <c r="JLN56" s="79"/>
      <c r="JLO56" s="79"/>
      <c r="JLP56" s="79"/>
      <c r="JLQ56" s="79"/>
      <c r="JLR56" s="79"/>
      <c r="JLS56" s="79"/>
      <c r="JLT56" s="79"/>
      <c r="JLU56" s="79"/>
      <c r="JLV56" s="79"/>
      <c r="JLW56" s="79"/>
      <c r="JLX56" s="79"/>
      <c r="JLY56" s="79"/>
      <c r="JLZ56" s="79"/>
      <c r="JMA56" s="79"/>
      <c r="JMB56" s="79"/>
      <c r="JMC56" s="79"/>
      <c r="JMD56" s="79"/>
      <c r="JME56" s="79"/>
      <c r="JMF56" s="79"/>
      <c r="JMG56" s="79"/>
      <c r="JMH56" s="79"/>
      <c r="JMI56" s="79"/>
      <c r="JMJ56" s="79"/>
      <c r="JMK56" s="79"/>
      <c r="JML56" s="79"/>
      <c r="JMM56" s="79"/>
      <c r="JMN56" s="79"/>
      <c r="JMO56" s="79"/>
      <c r="JMP56" s="79"/>
      <c r="JMQ56" s="79"/>
      <c r="JMR56" s="79"/>
      <c r="JMS56" s="79"/>
      <c r="JMT56" s="79"/>
      <c r="JMU56" s="79"/>
      <c r="JMV56" s="79"/>
      <c r="JMW56" s="79"/>
      <c r="JMX56" s="79"/>
      <c r="JMY56" s="79"/>
      <c r="JMZ56" s="79"/>
      <c r="JNA56" s="79"/>
      <c r="JNB56" s="79"/>
      <c r="JNC56" s="79"/>
      <c r="JND56" s="79"/>
      <c r="JNE56" s="79"/>
      <c r="JNF56" s="79"/>
      <c r="JNG56" s="79"/>
      <c r="JNH56" s="79"/>
      <c r="JNI56" s="79"/>
      <c r="JNJ56" s="79"/>
      <c r="JNK56" s="79"/>
      <c r="JNL56" s="79"/>
      <c r="JNM56" s="79"/>
      <c r="JNN56" s="79"/>
      <c r="JNO56" s="79"/>
      <c r="JNP56" s="79"/>
      <c r="JNQ56" s="79"/>
      <c r="JNR56" s="79"/>
      <c r="JNS56" s="79"/>
      <c r="JNT56" s="79"/>
      <c r="JNU56" s="79"/>
      <c r="JNV56" s="79"/>
      <c r="JNW56" s="79"/>
      <c r="JNX56" s="79"/>
      <c r="JNY56" s="79"/>
      <c r="JNZ56" s="79"/>
      <c r="JOA56" s="79"/>
      <c r="JOB56" s="79"/>
      <c r="JOC56" s="79"/>
      <c r="JOD56" s="79"/>
      <c r="JOE56" s="79"/>
      <c r="JOF56" s="79"/>
      <c r="JOG56" s="79"/>
      <c r="JOH56" s="79"/>
      <c r="JOI56" s="79"/>
      <c r="JOJ56" s="79"/>
      <c r="JOK56" s="79"/>
      <c r="JOL56" s="79"/>
      <c r="JOM56" s="79"/>
      <c r="JON56" s="79"/>
      <c r="JOO56" s="79"/>
      <c r="JOP56" s="79"/>
      <c r="JOQ56" s="79"/>
      <c r="JOR56" s="79"/>
      <c r="JOS56" s="79"/>
      <c r="JOT56" s="79"/>
      <c r="JOU56" s="79"/>
      <c r="JOV56" s="79"/>
      <c r="JOW56" s="79"/>
      <c r="JOX56" s="79"/>
      <c r="JOY56" s="79"/>
      <c r="JOZ56" s="79"/>
      <c r="JPA56" s="79"/>
      <c r="JPB56" s="79"/>
      <c r="JPC56" s="79"/>
      <c r="JPD56" s="79"/>
      <c r="JPE56" s="79"/>
      <c r="JPF56" s="79"/>
      <c r="JPG56" s="79"/>
      <c r="JPH56" s="79"/>
      <c r="JPI56" s="79"/>
      <c r="JPJ56" s="79"/>
      <c r="JPK56" s="79"/>
      <c r="JPL56" s="79"/>
      <c r="JPM56" s="79"/>
      <c r="JPN56" s="79"/>
      <c r="JPO56" s="79"/>
      <c r="JPP56" s="79"/>
      <c r="JPQ56" s="79"/>
      <c r="JPR56" s="79"/>
      <c r="JPS56" s="79"/>
      <c r="JPT56" s="79"/>
      <c r="JPU56" s="79"/>
      <c r="JPV56" s="79"/>
      <c r="JPW56" s="79"/>
      <c r="JPX56" s="79"/>
      <c r="JPY56" s="79"/>
      <c r="JPZ56" s="79"/>
      <c r="JQA56" s="79"/>
      <c r="JQB56" s="79"/>
      <c r="JQC56" s="79"/>
      <c r="JQD56" s="79"/>
      <c r="JQE56" s="79"/>
      <c r="JQF56" s="79"/>
      <c r="JQG56" s="79"/>
      <c r="JQH56" s="79"/>
      <c r="JQI56" s="79"/>
      <c r="JQJ56" s="79"/>
      <c r="JQK56" s="79"/>
      <c r="JQL56" s="79"/>
      <c r="JQM56" s="79"/>
      <c r="JQN56" s="79"/>
      <c r="JQO56" s="79"/>
      <c r="JQP56" s="79"/>
      <c r="JQQ56" s="79"/>
      <c r="JQR56" s="79"/>
      <c r="JQS56" s="79"/>
      <c r="JQT56" s="79"/>
      <c r="JQU56" s="79"/>
      <c r="JQV56" s="79"/>
      <c r="JQW56" s="79"/>
      <c r="JQX56" s="79"/>
      <c r="JQY56" s="79"/>
      <c r="JQZ56" s="79"/>
      <c r="JRA56" s="79"/>
      <c r="JRB56" s="79"/>
      <c r="JRC56" s="79"/>
      <c r="JRD56" s="79"/>
      <c r="JRE56" s="79"/>
      <c r="JRF56" s="79"/>
      <c r="JRG56" s="79"/>
      <c r="JRH56" s="79"/>
      <c r="JRI56" s="79"/>
      <c r="JRJ56" s="79"/>
      <c r="JRK56" s="79"/>
      <c r="JRL56" s="79"/>
      <c r="JRM56" s="79"/>
      <c r="JRN56" s="79"/>
      <c r="JRO56" s="79"/>
      <c r="JRP56" s="79"/>
      <c r="JRQ56" s="79"/>
      <c r="JRR56" s="79"/>
      <c r="JRS56" s="79"/>
      <c r="JRT56" s="79"/>
      <c r="JRU56" s="79"/>
      <c r="JRV56" s="79"/>
      <c r="JRW56" s="79"/>
      <c r="JRX56" s="79"/>
      <c r="JRY56" s="79"/>
      <c r="JRZ56" s="79"/>
      <c r="JSA56" s="79"/>
      <c r="JSB56" s="79"/>
      <c r="JSC56" s="79"/>
      <c r="JSD56" s="79"/>
      <c r="JSE56" s="79"/>
      <c r="JSF56" s="79"/>
      <c r="JSG56" s="79"/>
      <c r="JSH56" s="79"/>
      <c r="JSI56" s="79"/>
      <c r="JSJ56" s="79"/>
      <c r="JSK56" s="79"/>
      <c r="JSL56" s="79"/>
      <c r="JSM56" s="79"/>
      <c r="JSN56" s="79"/>
      <c r="JSO56" s="79"/>
      <c r="JSP56" s="79"/>
      <c r="JSQ56" s="79"/>
      <c r="JSR56" s="79"/>
      <c r="JSS56" s="79"/>
      <c r="JST56" s="79"/>
      <c r="JSU56" s="79"/>
      <c r="JSV56" s="79"/>
      <c r="JSW56" s="79"/>
      <c r="JSX56" s="79"/>
      <c r="JSY56" s="79"/>
      <c r="JSZ56" s="79"/>
      <c r="JTA56" s="79"/>
      <c r="JTB56" s="79"/>
      <c r="JTC56" s="79"/>
      <c r="JTD56" s="79"/>
      <c r="JTE56" s="79"/>
      <c r="JTF56" s="79"/>
      <c r="JTG56" s="79"/>
      <c r="JTH56" s="79"/>
      <c r="JTI56" s="79"/>
      <c r="JTJ56" s="79"/>
      <c r="JTK56" s="79"/>
      <c r="JTL56" s="79"/>
      <c r="JTM56" s="79"/>
      <c r="JTN56" s="79"/>
      <c r="JTO56" s="79"/>
      <c r="JTP56" s="79"/>
      <c r="JTQ56" s="79"/>
      <c r="JTR56" s="79"/>
      <c r="JTS56" s="79"/>
      <c r="JTT56" s="79"/>
      <c r="JTU56" s="79"/>
      <c r="JTV56" s="79"/>
      <c r="JTW56" s="79"/>
      <c r="JTX56" s="79"/>
      <c r="JTY56" s="79"/>
      <c r="JTZ56" s="79"/>
      <c r="JUA56" s="79"/>
      <c r="JUB56" s="79"/>
      <c r="JUC56" s="79"/>
      <c r="JUD56" s="79"/>
      <c r="JUE56" s="79"/>
      <c r="JUF56" s="79"/>
      <c r="JUG56" s="79"/>
      <c r="JUH56" s="79"/>
      <c r="JUI56" s="79"/>
      <c r="JUJ56" s="79"/>
      <c r="JUK56" s="79"/>
      <c r="JUL56" s="79"/>
      <c r="JUM56" s="79"/>
      <c r="JUN56" s="79"/>
      <c r="JUO56" s="79"/>
      <c r="JUP56" s="79"/>
      <c r="JUQ56" s="79"/>
      <c r="JUR56" s="79"/>
      <c r="JUS56" s="79"/>
      <c r="JUT56" s="79"/>
      <c r="JUU56" s="79"/>
      <c r="JUV56" s="79"/>
      <c r="JUW56" s="79"/>
      <c r="JUX56" s="79"/>
      <c r="JUY56" s="79"/>
      <c r="JUZ56" s="79"/>
      <c r="JVA56" s="79"/>
      <c r="JVB56" s="79"/>
      <c r="JVC56" s="79"/>
      <c r="JVD56" s="79"/>
      <c r="JVE56" s="79"/>
      <c r="JVF56" s="79"/>
      <c r="JVG56" s="79"/>
      <c r="JVH56" s="79"/>
      <c r="JVI56" s="79"/>
      <c r="JVJ56" s="79"/>
      <c r="JVK56" s="79"/>
      <c r="JVL56" s="79"/>
      <c r="JVM56" s="79"/>
      <c r="JVN56" s="79"/>
      <c r="JVO56" s="79"/>
      <c r="JVP56" s="79"/>
      <c r="JVQ56" s="79"/>
      <c r="JVR56" s="79"/>
      <c r="JVS56" s="79"/>
      <c r="JVT56" s="79"/>
      <c r="JVU56" s="79"/>
      <c r="JVV56" s="79"/>
      <c r="JVW56" s="79"/>
      <c r="JVX56" s="79"/>
      <c r="JVY56" s="79"/>
      <c r="JVZ56" s="79"/>
      <c r="JWA56" s="79"/>
      <c r="JWB56" s="79"/>
      <c r="JWC56" s="79"/>
      <c r="JWD56" s="79"/>
      <c r="JWE56" s="79"/>
      <c r="JWF56" s="79"/>
      <c r="JWG56" s="79"/>
      <c r="JWH56" s="79"/>
      <c r="JWI56" s="79"/>
      <c r="JWJ56" s="79"/>
      <c r="JWK56" s="79"/>
      <c r="JWL56" s="79"/>
      <c r="JWM56" s="79"/>
      <c r="JWN56" s="79"/>
      <c r="JWO56" s="79"/>
      <c r="JWP56" s="79"/>
      <c r="JWQ56" s="79"/>
      <c r="JWR56" s="79"/>
      <c r="JWS56" s="79"/>
      <c r="JWT56" s="79"/>
      <c r="JWU56" s="79"/>
      <c r="JWV56" s="79"/>
      <c r="JWW56" s="79"/>
      <c r="JWX56" s="79"/>
      <c r="JWY56" s="79"/>
      <c r="JWZ56" s="79"/>
      <c r="JXA56" s="79"/>
      <c r="JXB56" s="79"/>
      <c r="JXC56" s="79"/>
      <c r="JXD56" s="79"/>
      <c r="JXE56" s="79"/>
      <c r="JXF56" s="79"/>
      <c r="JXG56" s="79"/>
      <c r="JXH56" s="79"/>
      <c r="JXI56" s="79"/>
      <c r="JXJ56" s="79"/>
      <c r="JXK56" s="79"/>
      <c r="JXL56" s="79"/>
      <c r="JXM56" s="79"/>
      <c r="JXN56" s="79"/>
      <c r="JXO56" s="79"/>
      <c r="JXP56" s="79"/>
      <c r="JXQ56" s="79"/>
      <c r="JXR56" s="79"/>
      <c r="JXS56" s="79"/>
      <c r="JXT56" s="79"/>
      <c r="JXU56" s="79"/>
      <c r="JXV56" s="79"/>
      <c r="JXW56" s="79"/>
      <c r="JXX56" s="79"/>
      <c r="JXY56" s="79"/>
      <c r="JXZ56" s="79"/>
      <c r="JYA56" s="79"/>
      <c r="JYB56" s="79"/>
      <c r="JYC56" s="79"/>
      <c r="JYD56" s="79"/>
      <c r="JYE56" s="79"/>
      <c r="JYF56" s="79"/>
      <c r="JYG56" s="79"/>
      <c r="JYH56" s="79"/>
      <c r="JYI56" s="79"/>
      <c r="JYJ56" s="79"/>
      <c r="JYK56" s="79"/>
      <c r="JYL56" s="79"/>
      <c r="JYM56" s="79"/>
      <c r="JYN56" s="79"/>
      <c r="JYO56" s="79"/>
      <c r="JYP56" s="79"/>
      <c r="JYQ56" s="79"/>
      <c r="JYR56" s="79"/>
      <c r="JYS56" s="79"/>
      <c r="JYT56" s="79"/>
      <c r="JYU56" s="79"/>
      <c r="JYV56" s="79"/>
      <c r="JYW56" s="79"/>
      <c r="JYX56" s="79"/>
      <c r="JYY56" s="79"/>
      <c r="JYZ56" s="79"/>
      <c r="JZA56" s="79"/>
      <c r="JZB56" s="79"/>
      <c r="JZC56" s="79"/>
      <c r="JZD56" s="79"/>
      <c r="JZE56" s="79"/>
      <c r="JZF56" s="79"/>
      <c r="JZG56" s="79"/>
      <c r="JZH56" s="79"/>
      <c r="JZI56" s="79"/>
      <c r="JZJ56" s="79"/>
      <c r="JZK56" s="79"/>
      <c r="JZL56" s="79"/>
      <c r="JZM56" s="79"/>
      <c r="JZN56" s="79"/>
      <c r="JZO56" s="79"/>
      <c r="JZP56" s="79"/>
      <c r="JZQ56" s="79"/>
      <c r="JZR56" s="79"/>
      <c r="JZS56" s="79"/>
      <c r="JZT56" s="79"/>
      <c r="JZU56" s="79"/>
      <c r="JZV56" s="79"/>
      <c r="JZW56" s="79"/>
      <c r="JZX56" s="79"/>
      <c r="JZY56" s="79"/>
      <c r="JZZ56" s="79"/>
      <c r="KAA56" s="79"/>
      <c r="KAB56" s="79"/>
      <c r="KAC56" s="79"/>
      <c r="KAD56" s="79"/>
      <c r="KAE56" s="79"/>
      <c r="KAF56" s="79"/>
      <c r="KAG56" s="79"/>
      <c r="KAH56" s="79"/>
      <c r="KAI56" s="79"/>
      <c r="KAJ56" s="79"/>
      <c r="KAK56" s="79"/>
      <c r="KAL56" s="79"/>
      <c r="KAM56" s="79"/>
      <c r="KAN56" s="79"/>
      <c r="KAO56" s="79"/>
      <c r="KAP56" s="79"/>
      <c r="KAQ56" s="79"/>
      <c r="KAR56" s="79"/>
      <c r="KAS56" s="79"/>
      <c r="KAT56" s="79"/>
      <c r="KAU56" s="79"/>
      <c r="KAV56" s="79"/>
      <c r="KAW56" s="79"/>
      <c r="KAX56" s="79"/>
      <c r="KAY56" s="79"/>
      <c r="KAZ56" s="79"/>
      <c r="KBA56" s="79"/>
      <c r="KBB56" s="79"/>
      <c r="KBC56" s="79"/>
      <c r="KBD56" s="79"/>
      <c r="KBE56" s="79"/>
      <c r="KBF56" s="79"/>
      <c r="KBG56" s="79"/>
      <c r="KBH56" s="79"/>
      <c r="KBI56" s="79"/>
      <c r="KBJ56" s="79"/>
      <c r="KBK56" s="79"/>
      <c r="KBL56" s="79"/>
      <c r="KBM56" s="79"/>
      <c r="KBN56" s="79"/>
      <c r="KBO56" s="79"/>
      <c r="KBP56" s="79"/>
      <c r="KBQ56" s="79"/>
      <c r="KBR56" s="79"/>
      <c r="KBS56" s="79"/>
      <c r="KBT56" s="79"/>
      <c r="KBU56" s="79"/>
      <c r="KBV56" s="79"/>
      <c r="KBW56" s="79"/>
      <c r="KBX56" s="79"/>
      <c r="KBY56" s="79"/>
      <c r="KBZ56" s="79"/>
      <c r="KCA56" s="79"/>
      <c r="KCB56" s="79"/>
      <c r="KCC56" s="79"/>
      <c r="KCD56" s="79"/>
      <c r="KCE56" s="79"/>
      <c r="KCF56" s="79"/>
      <c r="KCG56" s="79"/>
      <c r="KCH56" s="79"/>
      <c r="KCI56" s="79"/>
      <c r="KCJ56" s="79"/>
      <c r="KCK56" s="79"/>
      <c r="KCL56" s="79"/>
      <c r="KCM56" s="79"/>
      <c r="KCN56" s="79"/>
      <c r="KCO56" s="79"/>
      <c r="KCP56" s="79"/>
      <c r="KCQ56" s="79"/>
      <c r="KCR56" s="79"/>
      <c r="KCS56" s="79"/>
      <c r="KCT56" s="79"/>
      <c r="KCU56" s="79"/>
      <c r="KCV56" s="79"/>
      <c r="KCW56" s="79"/>
      <c r="KCX56" s="79"/>
      <c r="KCY56" s="79"/>
      <c r="KCZ56" s="79"/>
      <c r="KDA56" s="79"/>
      <c r="KDB56" s="79"/>
      <c r="KDC56" s="79"/>
      <c r="KDD56" s="79"/>
      <c r="KDE56" s="79"/>
      <c r="KDF56" s="79"/>
      <c r="KDG56" s="79"/>
      <c r="KDH56" s="79"/>
      <c r="KDI56" s="79"/>
      <c r="KDJ56" s="79"/>
      <c r="KDK56" s="79"/>
      <c r="KDL56" s="79"/>
      <c r="KDM56" s="79"/>
      <c r="KDN56" s="79"/>
      <c r="KDO56" s="79"/>
      <c r="KDP56" s="79"/>
      <c r="KDQ56" s="79"/>
      <c r="KDR56" s="79"/>
      <c r="KDS56" s="79"/>
      <c r="KDT56" s="79"/>
      <c r="KDU56" s="79"/>
      <c r="KDV56" s="79"/>
      <c r="KDW56" s="79"/>
      <c r="KDX56" s="79"/>
      <c r="KDY56" s="79"/>
      <c r="KDZ56" s="79"/>
      <c r="KEA56" s="79"/>
      <c r="KEB56" s="79"/>
      <c r="KEC56" s="79"/>
      <c r="KED56" s="79"/>
      <c r="KEE56" s="79"/>
      <c r="KEF56" s="79"/>
      <c r="KEG56" s="79"/>
      <c r="KEH56" s="79"/>
      <c r="KEI56" s="79"/>
      <c r="KEJ56" s="79"/>
      <c r="KEK56" s="79"/>
      <c r="KEL56" s="79"/>
      <c r="KEM56" s="79"/>
      <c r="KEN56" s="79"/>
      <c r="KEO56" s="79"/>
      <c r="KEP56" s="79"/>
      <c r="KEQ56" s="79"/>
      <c r="KER56" s="79"/>
      <c r="KES56" s="79"/>
      <c r="KET56" s="79"/>
      <c r="KEU56" s="79"/>
      <c r="KEV56" s="79"/>
      <c r="KEW56" s="79"/>
      <c r="KEX56" s="79"/>
      <c r="KEY56" s="79"/>
      <c r="KEZ56" s="79"/>
      <c r="KFA56" s="79"/>
      <c r="KFB56" s="79"/>
      <c r="KFC56" s="79"/>
      <c r="KFD56" s="79"/>
      <c r="KFE56" s="79"/>
      <c r="KFF56" s="79"/>
      <c r="KFG56" s="79"/>
      <c r="KFH56" s="79"/>
      <c r="KFI56" s="79"/>
      <c r="KFJ56" s="79"/>
      <c r="KFK56" s="79"/>
      <c r="KFL56" s="79"/>
      <c r="KFM56" s="79"/>
      <c r="KFN56" s="79"/>
      <c r="KFO56" s="79"/>
      <c r="KFP56" s="79"/>
      <c r="KFQ56" s="79"/>
      <c r="KFR56" s="79"/>
      <c r="KFS56" s="79"/>
      <c r="KFT56" s="79"/>
      <c r="KFU56" s="79"/>
      <c r="KFV56" s="79"/>
      <c r="KFW56" s="79"/>
      <c r="KFX56" s="79"/>
      <c r="KFY56" s="79"/>
      <c r="KFZ56" s="79"/>
      <c r="KGA56" s="79"/>
      <c r="KGB56" s="79"/>
      <c r="KGC56" s="79"/>
      <c r="KGD56" s="79"/>
      <c r="KGE56" s="79"/>
      <c r="KGF56" s="79"/>
      <c r="KGG56" s="79"/>
      <c r="KGH56" s="79"/>
      <c r="KGI56" s="79"/>
      <c r="KGJ56" s="79"/>
      <c r="KGK56" s="79"/>
      <c r="KGL56" s="79"/>
      <c r="KGM56" s="79"/>
      <c r="KGN56" s="79"/>
      <c r="KGO56" s="79"/>
      <c r="KGP56" s="79"/>
      <c r="KGQ56" s="79"/>
      <c r="KGR56" s="79"/>
      <c r="KGS56" s="79"/>
      <c r="KGT56" s="79"/>
      <c r="KGU56" s="79"/>
      <c r="KGV56" s="79"/>
      <c r="KGW56" s="79"/>
      <c r="KGX56" s="79"/>
      <c r="KGY56" s="79"/>
      <c r="KGZ56" s="79"/>
      <c r="KHA56" s="79"/>
      <c r="KHB56" s="79"/>
      <c r="KHC56" s="79"/>
      <c r="KHD56" s="79"/>
      <c r="KHE56" s="79"/>
      <c r="KHF56" s="79"/>
      <c r="KHG56" s="79"/>
      <c r="KHH56" s="79"/>
      <c r="KHI56" s="79"/>
      <c r="KHJ56" s="79"/>
      <c r="KHK56" s="79"/>
      <c r="KHL56" s="79"/>
      <c r="KHM56" s="79"/>
      <c r="KHN56" s="79"/>
      <c r="KHO56" s="79"/>
      <c r="KHP56" s="79"/>
      <c r="KHQ56" s="79"/>
      <c r="KHR56" s="79"/>
      <c r="KHS56" s="79"/>
      <c r="KHT56" s="79"/>
      <c r="KHU56" s="79"/>
      <c r="KHV56" s="79"/>
      <c r="KHW56" s="79"/>
      <c r="KHX56" s="79"/>
      <c r="KHY56" s="79"/>
      <c r="KHZ56" s="79"/>
      <c r="KIA56" s="79"/>
      <c r="KIB56" s="79"/>
      <c r="KIC56" s="79"/>
      <c r="KID56" s="79"/>
      <c r="KIE56" s="79"/>
      <c r="KIF56" s="79"/>
      <c r="KIG56" s="79"/>
      <c r="KIH56" s="79"/>
      <c r="KII56" s="79"/>
      <c r="KIJ56" s="79"/>
      <c r="KIK56" s="79"/>
      <c r="KIL56" s="79"/>
      <c r="KIM56" s="79"/>
      <c r="KIN56" s="79"/>
      <c r="KIO56" s="79"/>
      <c r="KIP56" s="79"/>
      <c r="KIQ56" s="79"/>
      <c r="KIR56" s="79"/>
      <c r="KIS56" s="79"/>
      <c r="KIT56" s="79"/>
      <c r="KIU56" s="79"/>
      <c r="KIV56" s="79"/>
      <c r="KIW56" s="79"/>
      <c r="KIX56" s="79"/>
      <c r="KIY56" s="79"/>
      <c r="KIZ56" s="79"/>
      <c r="KJA56" s="79"/>
      <c r="KJB56" s="79"/>
      <c r="KJC56" s="79"/>
      <c r="KJD56" s="79"/>
      <c r="KJE56" s="79"/>
      <c r="KJF56" s="79"/>
      <c r="KJG56" s="79"/>
      <c r="KJH56" s="79"/>
      <c r="KJI56" s="79"/>
      <c r="KJJ56" s="79"/>
      <c r="KJK56" s="79"/>
      <c r="KJL56" s="79"/>
      <c r="KJM56" s="79"/>
      <c r="KJN56" s="79"/>
      <c r="KJO56" s="79"/>
      <c r="KJP56" s="79"/>
      <c r="KJQ56" s="79"/>
      <c r="KJR56" s="79"/>
      <c r="KJS56" s="79"/>
      <c r="KJT56" s="79"/>
      <c r="KJU56" s="79"/>
      <c r="KJV56" s="79"/>
      <c r="KJW56" s="79"/>
      <c r="KJX56" s="79"/>
      <c r="KJY56" s="79"/>
      <c r="KJZ56" s="79"/>
      <c r="KKA56" s="79"/>
      <c r="KKB56" s="79"/>
      <c r="KKC56" s="79"/>
      <c r="KKD56" s="79"/>
      <c r="KKE56" s="79"/>
      <c r="KKF56" s="79"/>
      <c r="KKG56" s="79"/>
      <c r="KKH56" s="79"/>
      <c r="KKI56" s="79"/>
      <c r="KKJ56" s="79"/>
      <c r="KKK56" s="79"/>
      <c r="KKL56" s="79"/>
      <c r="KKM56" s="79"/>
      <c r="KKN56" s="79"/>
      <c r="KKO56" s="79"/>
      <c r="KKP56" s="79"/>
      <c r="KKQ56" s="79"/>
      <c r="KKR56" s="79"/>
      <c r="KKS56" s="79"/>
      <c r="KKT56" s="79"/>
      <c r="KKU56" s="79"/>
      <c r="KKV56" s="79"/>
      <c r="KKW56" s="79"/>
      <c r="KKX56" s="79"/>
      <c r="KKY56" s="79"/>
      <c r="KKZ56" s="79"/>
      <c r="KLA56" s="79"/>
      <c r="KLB56" s="79"/>
      <c r="KLC56" s="79"/>
      <c r="KLD56" s="79"/>
      <c r="KLE56" s="79"/>
      <c r="KLF56" s="79"/>
      <c r="KLG56" s="79"/>
      <c r="KLH56" s="79"/>
      <c r="KLI56" s="79"/>
      <c r="KLJ56" s="79"/>
      <c r="KLK56" s="79"/>
      <c r="KLL56" s="79"/>
      <c r="KLM56" s="79"/>
      <c r="KLN56" s="79"/>
      <c r="KLO56" s="79"/>
      <c r="KLP56" s="79"/>
      <c r="KLQ56" s="79"/>
      <c r="KLR56" s="79"/>
      <c r="KLS56" s="79"/>
      <c r="KLT56" s="79"/>
      <c r="KLU56" s="79"/>
      <c r="KLV56" s="79"/>
      <c r="KLW56" s="79"/>
      <c r="KLX56" s="79"/>
      <c r="KLY56" s="79"/>
      <c r="KLZ56" s="79"/>
      <c r="KMA56" s="79"/>
      <c r="KMB56" s="79"/>
      <c r="KMC56" s="79"/>
      <c r="KMD56" s="79"/>
      <c r="KME56" s="79"/>
      <c r="KMF56" s="79"/>
      <c r="KMG56" s="79"/>
      <c r="KMH56" s="79"/>
      <c r="KMI56" s="79"/>
      <c r="KMJ56" s="79"/>
      <c r="KMK56" s="79"/>
      <c r="KML56" s="79"/>
      <c r="KMM56" s="79"/>
      <c r="KMN56" s="79"/>
      <c r="KMO56" s="79"/>
      <c r="KMP56" s="79"/>
      <c r="KMQ56" s="79"/>
      <c r="KMR56" s="79"/>
      <c r="KMS56" s="79"/>
      <c r="KMT56" s="79"/>
      <c r="KMU56" s="79"/>
      <c r="KMV56" s="79"/>
      <c r="KMW56" s="79"/>
      <c r="KMX56" s="79"/>
      <c r="KMY56" s="79"/>
      <c r="KMZ56" s="79"/>
      <c r="KNA56" s="79"/>
      <c r="KNB56" s="79"/>
      <c r="KNC56" s="79"/>
      <c r="KND56" s="79"/>
      <c r="KNE56" s="79"/>
      <c r="KNF56" s="79"/>
      <c r="KNG56" s="79"/>
      <c r="KNH56" s="79"/>
      <c r="KNI56" s="79"/>
      <c r="KNJ56" s="79"/>
      <c r="KNK56" s="79"/>
      <c r="KNL56" s="79"/>
      <c r="KNM56" s="79"/>
      <c r="KNN56" s="79"/>
      <c r="KNO56" s="79"/>
      <c r="KNP56" s="79"/>
      <c r="KNQ56" s="79"/>
      <c r="KNR56" s="79"/>
      <c r="KNS56" s="79"/>
      <c r="KNT56" s="79"/>
      <c r="KNU56" s="79"/>
      <c r="KNV56" s="79"/>
      <c r="KNW56" s="79"/>
      <c r="KNX56" s="79"/>
      <c r="KNY56" s="79"/>
      <c r="KNZ56" s="79"/>
      <c r="KOA56" s="79"/>
      <c r="KOB56" s="79"/>
      <c r="KOC56" s="79"/>
      <c r="KOD56" s="79"/>
      <c r="KOE56" s="79"/>
      <c r="KOF56" s="79"/>
      <c r="KOG56" s="79"/>
      <c r="KOH56" s="79"/>
      <c r="KOI56" s="79"/>
      <c r="KOJ56" s="79"/>
      <c r="KOK56" s="79"/>
      <c r="KOL56" s="79"/>
      <c r="KOM56" s="79"/>
      <c r="KON56" s="79"/>
      <c r="KOO56" s="79"/>
      <c r="KOP56" s="79"/>
      <c r="KOQ56" s="79"/>
      <c r="KOR56" s="79"/>
      <c r="KOS56" s="79"/>
      <c r="KOT56" s="79"/>
      <c r="KOU56" s="79"/>
      <c r="KOV56" s="79"/>
      <c r="KOW56" s="79"/>
      <c r="KOX56" s="79"/>
      <c r="KOY56" s="79"/>
      <c r="KOZ56" s="79"/>
      <c r="KPA56" s="79"/>
      <c r="KPB56" s="79"/>
      <c r="KPC56" s="79"/>
      <c r="KPD56" s="79"/>
      <c r="KPE56" s="79"/>
      <c r="KPF56" s="79"/>
      <c r="KPG56" s="79"/>
      <c r="KPH56" s="79"/>
      <c r="KPI56" s="79"/>
      <c r="KPJ56" s="79"/>
      <c r="KPK56" s="79"/>
      <c r="KPL56" s="79"/>
      <c r="KPM56" s="79"/>
      <c r="KPN56" s="79"/>
      <c r="KPO56" s="79"/>
      <c r="KPP56" s="79"/>
      <c r="KPQ56" s="79"/>
      <c r="KPR56" s="79"/>
      <c r="KPS56" s="79"/>
      <c r="KPT56" s="79"/>
      <c r="KPU56" s="79"/>
      <c r="KPV56" s="79"/>
      <c r="KPW56" s="79"/>
      <c r="KPX56" s="79"/>
      <c r="KPY56" s="79"/>
      <c r="KPZ56" s="79"/>
      <c r="KQA56" s="79"/>
      <c r="KQB56" s="79"/>
      <c r="KQC56" s="79"/>
      <c r="KQD56" s="79"/>
      <c r="KQE56" s="79"/>
      <c r="KQF56" s="79"/>
      <c r="KQG56" s="79"/>
      <c r="KQH56" s="79"/>
      <c r="KQI56" s="79"/>
      <c r="KQJ56" s="79"/>
      <c r="KQK56" s="79"/>
      <c r="KQL56" s="79"/>
      <c r="KQM56" s="79"/>
      <c r="KQN56" s="79"/>
      <c r="KQO56" s="79"/>
      <c r="KQP56" s="79"/>
      <c r="KQQ56" s="79"/>
      <c r="KQR56" s="79"/>
      <c r="KQS56" s="79"/>
      <c r="KQT56" s="79"/>
      <c r="KQU56" s="79"/>
      <c r="KQV56" s="79"/>
      <c r="KQW56" s="79"/>
      <c r="KQX56" s="79"/>
      <c r="KQY56" s="79"/>
      <c r="KQZ56" s="79"/>
      <c r="KRA56" s="79"/>
      <c r="KRB56" s="79"/>
      <c r="KRC56" s="79"/>
      <c r="KRD56" s="79"/>
      <c r="KRE56" s="79"/>
      <c r="KRF56" s="79"/>
      <c r="KRG56" s="79"/>
      <c r="KRH56" s="79"/>
      <c r="KRI56" s="79"/>
      <c r="KRJ56" s="79"/>
      <c r="KRK56" s="79"/>
      <c r="KRL56" s="79"/>
      <c r="KRM56" s="79"/>
      <c r="KRN56" s="79"/>
      <c r="KRO56" s="79"/>
      <c r="KRP56" s="79"/>
      <c r="KRQ56" s="79"/>
      <c r="KRR56" s="79"/>
      <c r="KRS56" s="79"/>
      <c r="KRT56" s="79"/>
      <c r="KRU56" s="79"/>
      <c r="KRV56" s="79"/>
      <c r="KRW56" s="79"/>
      <c r="KRX56" s="79"/>
      <c r="KRY56" s="79"/>
      <c r="KRZ56" s="79"/>
      <c r="KSA56" s="79"/>
      <c r="KSB56" s="79"/>
      <c r="KSC56" s="79"/>
      <c r="KSD56" s="79"/>
      <c r="KSE56" s="79"/>
      <c r="KSF56" s="79"/>
      <c r="KSG56" s="79"/>
      <c r="KSH56" s="79"/>
      <c r="KSI56" s="79"/>
      <c r="KSJ56" s="79"/>
      <c r="KSK56" s="79"/>
      <c r="KSL56" s="79"/>
      <c r="KSM56" s="79"/>
      <c r="KSN56" s="79"/>
      <c r="KSO56" s="79"/>
      <c r="KSP56" s="79"/>
      <c r="KSQ56" s="79"/>
      <c r="KSR56" s="79"/>
      <c r="KSS56" s="79"/>
      <c r="KST56" s="79"/>
      <c r="KSU56" s="79"/>
      <c r="KSV56" s="79"/>
      <c r="KSW56" s="79"/>
      <c r="KSX56" s="79"/>
      <c r="KSY56" s="79"/>
      <c r="KSZ56" s="79"/>
      <c r="KTA56" s="79"/>
      <c r="KTB56" s="79"/>
      <c r="KTC56" s="79"/>
      <c r="KTD56" s="79"/>
      <c r="KTE56" s="79"/>
      <c r="KTF56" s="79"/>
      <c r="KTG56" s="79"/>
      <c r="KTH56" s="79"/>
      <c r="KTI56" s="79"/>
      <c r="KTJ56" s="79"/>
      <c r="KTK56" s="79"/>
      <c r="KTL56" s="79"/>
      <c r="KTM56" s="79"/>
      <c r="KTN56" s="79"/>
      <c r="KTO56" s="79"/>
      <c r="KTP56" s="79"/>
      <c r="KTQ56" s="79"/>
      <c r="KTR56" s="79"/>
      <c r="KTS56" s="79"/>
      <c r="KTT56" s="79"/>
      <c r="KTU56" s="79"/>
      <c r="KTV56" s="79"/>
      <c r="KTW56" s="79"/>
      <c r="KTX56" s="79"/>
      <c r="KTY56" s="79"/>
      <c r="KTZ56" s="79"/>
      <c r="KUA56" s="79"/>
      <c r="KUB56" s="79"/>
      <c r="KUC56" s="79"/>
      <c r="KUD56" s="79"/>
      <c r="KUE56" s="79"/>
      <c r="KUF56" s="79"/>
      <c r="KUG56" s="79"/>
      <c r="KUH56" s="79"/>
      <c r="KUI56" s="79"/>
      <c r="KUJ56" s="79"/>
      <c r="KUK56" s="79"/>
      <c r="KUL56" s="79"/>
      <c r="KUM56" s="79"/>
      <c r="KUN56" s="79"/>
      <c r="KUO56" s="79"/>
      <c r="KUP56" s="79"/>
      <c r="KUQ56" s="79"/>
      <c r="KUR56" s="79"/>
      <c r="KUS56" s="79"/>
      <c r="KUT56" s="79"/>
      <c r="KUU56" s="79"/>
      <c r="KUV56" s="79"/>
      <c r="KUW56" s="79"/>
      <c r="KUX56" s="79"/>
      <c r="KUY56" s="79"/>
      <c r="KUZ56" s="79"/>
      <c r="KVA56" s="79"/>
      <c r="KVB56" s="79"/>
      <c r="KVC56" s="79"/>
      <c r="KVD56" s="79"/>
      <c r="KVE56" s="79"/>
      <c r="KVF56" s="79"/>
      <c r="KVG56" s="79"/>
      <c r="KVH56" s="79"/>
      <c r="KVI56" s="79"/>
      <c r="KVJ56" s="79"/>
      <c r="KVK56" s="79"/>
      <c r="KVL56" s="79"/>
      <c r="KVM56" s="79"/>
      <c r="KVN56" s="79"/>
      <c r="KVO56" s="79"/>
      <c r="KVP56" s="79"/>
      <c r="KVQ56" s="79"/>
      <c r="KVR56" s="79"/>
      <c r="KVS56" s="79"/>
      <c r="KVT56" s="79"/>
      <c r="KVU56" s="79"/>
      <c r="KVV56" s="79"/>
      <c r="KVW56" s="79"/>
      <c r="KVX56" s="79"/>
      <c r="KVY56" s="79"/>
      <c r="KVZ56" s="79"/>
      <c r="KWA56" s="79"/>
      <c r="KWB56" s="79"/>
      <c r="KWC56" s="79"/>
      <c r="KWD56" s="79"/>
      <c r="KWE56" s="79"/>
      <c r="KWF56" s="79"/>
      <c r="KWG56" s="79"/>
      <c r="KWH56" s="79"/>
      <c r="KWI56" s="79"/>
      <c r="KWJ56" s="79"/>
      <c r="KWK56" s="79"/>
      <c r="KWL56" s="79"/>
      <c r="KWM56" s="79"/>
      <c r="KWN56" s="79"/>
      <c r="KWO56" s="79"/>
      <c r="KWP56" s="79"/>
      <c r="KWQ56" s="79"/>
      <c r="KWR56" s="79"/>
      <c r="KWS56" s="79"/>
      <c r="KWT56" s="79"/>
      <c r="KWU56" s="79"/>
      <c r="KWV56" s="79"/>
      <c r="KWW56" s="79"/>
      <c r="KWX56" s="79"/>
      <c r="KWY56" s="79"/>
      <c r="KWZ56" s="79"/>
      <c r="KXA56" s="79"/>
      <c r="KXB56" s="79"/>
      <c r="KXC56" s="79"/>
      <c r="KXD56" s="79"/>
      <c r="KXE56" s="79"/>
      <c r="KXF56" s="79"/>
      <c r="KXG56" s="79"/>
      <c r="KXH56" s="79"/>
      <c r="KXI56" s="79"/>
      <c r="KXJ56" s="79"/>
      <c r="KXK56" s="79"/>
      <c r="KXL56" s="79"/>
      <c r="KXM56" s="79"/>
      <c r="KXN56" s="79"/>
      <c r="KXO56" s="79"/>
      <c r="KXP56" s="79"/>
      <c r="KXQ56" s="79"/>
      <c r="KXR56" s="79"/>
      <c r="KXS56" s="79"/>
      <c r="KXT56" s="79"/>
      <c r="KXU56" s="79"/>
      <c r="KXV56" s="79"/>
      <c r="KXW56" s="79"/>
      <c r="KXX56" s="79"/>
      <c r="KXY56" s="79"/>
      <c r="KXZ56" s="79"/>
      <c r="KYA56" s="79"/>
      <c r="KYB56" s="79"/>
      <c r="KYC56" s="79"/>
      <c r="KYD56" s="79"/>
      <c r="KYE56" s="79"/>
      <c r="KYF56" s="79"/>
      <c r="KYG56" s="79"/>
      <c r="KYH56" s="79"/>
      <c r="KYI56" s="79"/>
      <c r="KYJ56" s="79"/>
      <c r="KYK56" s="79"/>
      <c r="KYL56" s="79"/>
      <c r="KYM56" s="79"/>
      <c r="KYN56" s="79"/>
      <c r="KYO56" s="79"/>
      <c r="KYP56" s="79"/>
      <c r="KYQ56" s="79"/>
      <c r="KYR56" s="79"/>
      <c r="KYS56" s="79"/>
      <c r="KYT56" s="79"/>
      <c r="KYU56" s="79"/>
      <c r="KYV56" s="79"/>
      <c r="KYW56" s="79"/>
      <c r="KYX56" s="79"/>
      <c r="KYY56" s="79"/>
      <c r="KYZ56" s="79"/>
      <c r="KZA56" s="79"/>
      <c r="KZB56" s="79"/>
      <c r="KZC56" s="79"/>
      <c r="KZD56" s="79"/>
      <c r="KZE56" s="79"/>
      <c r="KZF56" s="79"/>
      <c r="KZG56" s="79"/>
      <c r="KZH56" s="79"/>
      <c r="KZI56" s="79"/>
      <c r="KZJ56" s="79"/>
      <c r="KZK56" s="79"/>
      <c r="KZL56" s="79"/>
      <c r="KZM56" s="79"/>
      <c r="KZN56" s="79"/>
      <c r="KZO56" s="79"/>
      <c r="KZP56" s="79"/>
      <c r="KZQ56" s="79"/>
      <c r="KZR56" s="79"/>
      <c r="KZS56" s="79"/>
      <c r="KZT56" s="79"/>
      <c r="KZU56" s="79"/>
      <c r="KZV56" s="79"/>
      <c r="KZW56" s="79"/>
      <c r="KZX56" s="79"/>
      <c r="KZY56" s="79"/>
      <c r="KZZ56" s="79"/>
      <c r="LAA56" s="79"/>
      <c r="LAB56" s="79"/>
      <c r="LAC56" s="79"/>
      <c r="LAD56" s="79"/>
      <c r="LAE56" s="79"/>
      <c r="LAF56" s="79"/>
      <c r="LAG56" s="79"/>
      <c r="LAH56" s="79"/>
      <c r="LAI56" s="79"/>
      <c r="LAJ56" s="79"/>
      <c r="LAK56" s="79"/>
      <c r="LAL56" s="79"/>
      <c r="LAM56" s="79"/>
      <c r="LAN56" s="79"/>
      <c r="LAO56" s="79"/>
      <c r="LAP56" s="79"/>
      <c r="LAQ56" s="79"/>
      <c r="LAR56" s="79"/>
      <c r="LAS56" s="79"/>
      <c r="LAT56" s="79"/>
      <c r="LAU56" s="79"/>
      <c r="LAV56" s="79"/>
      <c r="LAW56" s="79"/>
      <c r="LAX56" s="79"/>
      <c r="LAY56" s="79"/>
      <c r="LAZ56" s="79"/>
      <c r="LBA56" s="79"/>
      <c r="LBB56" s="79"/>
      <c r="LBC56" s="79"/>
      <c r="LBD56" s="79"/>
      <c r="LBE56" s="79"/>
      <c r="LBF56" s="79"/>
      <c r="LBG56" s="79"/>
      <c r="LBH56" s="79"/>
      <c r="LBI56" s="79"/>
      <c r="LBJ56" s="79"/>
      <c r="LBK56" s="79"/>
      <c r="LBL56" s="79"/>
      <c r="LBM56" s="79"/>
      <c r="LBN56" s="79"/>
      <c r="LBO56" s="79"/>
      <c r="LBP56" s="79"/>
      <c r="LBQ56" s="79"/>
      <c r="LBR56" s="79"/>
      <c r="LBS56" s="79"/>
      <c r="LBT56" s="79"/>
      <c r="LBU56" s="79"/>
      <c r="LBV56" s="79"/>
      <c r="LBW56" s="79"/>
      <c r="LBX56" s="79"/>
      <c r="LBY56" s="79"/>
      <c r="LBZ56" s="79"/>
      <c r="LCA56" s="79"/>
      <c r="LCB56" s="79"/>
      <c r="LCC56" s="79"/>
      <c r="LCD56" s="79"/>
      <c r="LCE56" s="79"/>
      <c r="LCF56" s="79"/>
      <c r="LCG56" s="79"/>
      <c r="LCH56" s="79"/>
      <c r="LCI56" s="79"/>
      <c r="LCJ56" s="79"/>
      <c r="LCK56" s="79"/>
      <c r="LCL56" s="79"/>
      <c r="LCM56" s="79"/>
      <c r="LCN56" s="79"/>
      <c r="LCO56" s="79"/>
      <c r="LCP56" s="79"/>
      <c r="LCQ56" s="79"/>
      <c r="LCR56" s="79"/>
      <c r="LCS56" s="79"/>
      <c r="LCT56" s="79"/>
      <c r="LCU56" s="79"/>
      <c r="LCV56" s="79"/>
      <c r="LCW56" s="79"/>
      <c r="LCX56" s="79"/>
      <c r="LCY56" s="79"/>
      <c r="LCZ56" s="79"/>
      <c r="LDA56" s="79"/>
      <c r="LDB56" s="79"/>
      <c r="LDC56" s="79"/>
      <c r="LDD56" s="79"/>
      <c r="LDE56" s="79"/>
      <c r="LDF56" s="79"/>
      <c r="LDG56" s="79"/>
      <c r="LDH56" s="79"/>
      <c r="LDI56" s="79"/>
      <c r="LDJ56" s="79"/>
      <c r="LDK56" s="79"/>
      <c r="LDL56" s="79"/>
      <c r="LDM56" s="79"/>
      <c r="LDN56" s="79"/>
      <c r="LDO56" s="79"/>
      <c r="LDP56" s="79"/>
      <c r="LDQ56" s="79"/>
      <c r="LDR56" s="79"/>
      <c r="LDS56" s="79"/>
      <c r="LDT56" s="79"/>
      <c r="LDU56" s="79"/>
      <c r="LDV56" s="79"/>
      <c r="LDW56" s="79"/>
      <c r="LDX56" s="79"/>
      <c r="LDY56" s="79"/>
      <c r="LDZ56" s="79"/>
      <c r="LEA56" s="79"/>
      <c r="LEB56" s="79"/>
      <c r="LEC56" s="79"/>
      <c r="LED56" s="79"/>
      <c r="LEE56" s="79"/>
      <c r="LEF56" s="79"/>
      <c r="LEG56" s="79"/>
      <c r="LEH56" s="79"/>
      <c r="LEI56" s="79"/>
      <c r="LEJ56" s="79"/>
      <c r="LEK56" s="79"/>
      <c r="LEL56" s="79"/>
      <c r="LEM56" s="79"/>
      <c r="LEN56" s="79"/>
      <c r="LEO56" s="79"/>
      <c r="LEP56" s="79"/>
      <c r="LEQ56" s="79"/>
      <c r="LER56" s="79"/>
      <c r="LES56" s="79"/>
      <c r="LET56" s="79"/>
      <c r="LEU56" s="79"/>
      <c r="LEV56" s="79"/>
      <c r="LEW56" s="79"/>
      <c r="LEX56" s="79"/>
      <c r="LEY56" s="79"/>
      <c r="LEZ56" s="79"/>
      <c r="LFA56" s="79"/>
      <c r="LFB56" s="79"/>
      <c r="LFC56" s="79"/>
      <c r="LFD56" s="79"/>
      <c r="LFE56" s="79"/>
      <c r="LFF56" s="79"/>
      <c r="LFG56" s="79"/>
      <c r="LFH56" s="79"/>
      <c r="LFI56" s="79"/>
      <c r="LFJ56" s="79"/>
      <c r="LFK56" s="79"/>
      <c r="LFL56" s="79"/>
      <c r="LFM56" s="79"/>
      <c r="LFN56" s="79"/>
      <c r="LFO56" s="79"/>
      <c r="LFP56" s="79"/>
      <c r="LFQ56" s="79"/>
      <c r="LFR56" s="79"/>
      <c r="LFS56" s="79"/>
      <c r="LFT56" s="79"/>
      <c r="LFU56" s="79"/>
      <c r="LFV56" s="79"/>
      <c r="LFW56" s="79"/>
      <c r="LFX56" s="79"/>
      <c r="LFY56" s="79"/>
      <c r="LFZ56" s="79"/>
      <c r="LGA56" s="79"/>
      <c r="LGB56" s="79"/>
      <c r="LGC56" s="79"/>
      <c r="LGD56" s="79"/>
      <c r="LGE56" s="79"/>
      <c r="LGF56" s="79"/>
      <c r="LGG56" s="79"/>
      <c r="LGH56" s="79"/>
      <c r="LGI56" s="79"/>
      <c r="LGJ56" s="79"/>
      <c r="LGK56" s="79"/>
      <c r="LGL56" s="79"/>
      <c r="LGM56" s="79"/>
      <c r="LGN56" s="79"/>
      <c r="LGO56" s="79"/>
      <c r="LGP56" s="79"/>
      <c r="LGQ56" s="79"/>
      <c r="LGR56" s="79"/>
      <c r="LGS56" s="79"/>
      <c r="LGT56" s="79"/>
      <c r="LGU56" s="79"/>
      <c r="LGV56" s="79"/>
      <c r="LGW56" s="79"/>
      <c r="LGX56" s="79"/>
      <c r="LGY56" s="79"/>
      <c r="LGZ56" s="79"/>
      <c r="LHA56" s="79"/>
      <c r="LHB56" s="79"/>
      <c r="LHC56" s="79"/>
      <c r="LHD56" s="79"/>
      <c r="LHE56" s="79"/>
      <c r="LHF56" s="79"/>
      <c r="LHG56" s="79"/>
      <c r="LHH56" s="79"/>
      <c r="LHI56" s="79"/>
      <c r="LHJ56" s="79"/>
      <c r="LHK56" s="79"/>
      <c r="LHL56" s="79"/>
      <c r="LHM56" s="79"/>
      <c r="LHN56" s="79"/>
      <c r="LHO56" s="79"/>
      <c r="LHP56" s="79"/>
      <c r="LHQ56" s="79"/>
      <c r="LHR56" s="79"/>
      <c r="LHS56" s="79"/>
      <c r="LHT56" s="79"/>
      <c r="LHU56" s="79"/>
      <c r="LHV56" s="79"/>
      <c r="LHW56" s="79"/>
      <c r="LHX56" s="79"/>
      <c r="LHY56" s="79"/>
      <c r="LHZ56" s="79"/>
      <c r="LIA56" s="79"/>
      <c r="LIB56" s="79"/>
      <c r="LIC56" s="79"/>
      <c r="LID56" s="79"/>
      <c r="LIE56" s="79"/>
      <c r="LIF56" s="79"/>
      <c r="LIG56" s="79"/>
      <c r="LIH56" s="79"/>
      <c r="LII56" s="79"/>
      <c r="LIJ56" s="79"/>
      <c r="LIK56" s="79"/>
      <c r="LIL56" s="79"/>
      <c r="LIM56" s="79"/>
      <c r="LIN56" s="79"/>
      <c r="LIO56" s="79"/>
      <c r="LIP56" s="79"/>
      <c r="LIQ56" s="79"/>
      <c r="LIR56" s="79"/>
      <c r="LIS56" s="79"/>
      <c r="LIT56" s="79"/>
      <c r="LIU56" s="79"/>
      <c r="LIV56" s="79"/>
      <c r="LIW56" s="79"/>
      <c r="LIX56" s="79"/>
      <c r="LIY56" s="79"/>
      <c r="LIZ56" s="79"/>
      <c r="LJA56" s="79"/>
      <c r="LJB56" s="79"/>
      <c r="LJC56" s="79"/>
      <c r="LJD56" s="79"/>
      <c r="LJE56" s="79"/>
      <c r="LJF56" s="79"/>
      <c r="LJG56" s="79"/>
      <c r="LJH56" s="79"/>
      <c r="LJI56" s="79"/>
      <c r="LJJ56" s="79"/>
      <c r="LJK56" s="79"/>
      <c r="LJL56" s="79"/>
      <c r="LJM56" s="79"/>
      <c r="LJN56" s="79"/>
      <c r="LJO56" s="79"/>
      <c r="LJP56" s="79"/>
      <c r="LJQ56" s="79"/>
      <c r="LJR56" s="79"/>
      <c r="LJS56" s="79"/>
      <c r="LJT56" s="79"/>
      <c r="LJU56" s="79"/>
      <c r="LJV56" s="79"/>
      <c r="LJW56" s="79"/>
      <c r="LJX56" s="79"/>
      <c r="LJY56" s="79"/>
      <c r="LJZ56" s="79"/>
      <c r="LKA56" s="79"/>
      <c r="LKB56" s="79"/>
      <c r="LKC56" s="79"/>
      <c r="LKD56" s="79"/>
      <c r="LKE56" s="79"/>
      <c r="LKF56" s="79"/>
      <c r="LKG56" s="79"/>
      <c r="LKH56" s="79"/>
      <c r="LKI56" s="79"/>
      <c r="LKJ56" s="79"/>
      <c r="LKK56" s="79"/>
      <c r="LKL56" s="79"/>
      <c r="LKM56" s="79"/>
      <c r="LKN56" s="79"/>
      <c r="LKO56" s="79"/>
      <c r="LKP56" s="79"/>
      <c r="LKQ56" s="79"/>
      <c r="LKR56" s="79"/>
      <c r="LKS56" s="79"/>
      <c r="LKT56" s="79"/>
      <c r="LKU56" s="79"/>
      <c r="LKV56" s="79"/>
      <c r="LKW56" s="79"/>
      <c r="LKX56" s="79"/>
      <c r="LKY56" s="79"/>
      <c r="LKZ56" s="79"/>
      <c r="LLA56" s="79"/>
      <c r="LLB56" s="79"/>
      <c r="LLC56" s="79"/>
      <c r="LLD56" s="79"/>
      <c r="LLE56" s="79"/>
      <c r="LLF56" s="79"/>
      <c r="LLG56" s="79"/>
      <c r="LLH56" s="79"/>
      <c r="LLI56" s="79"/>
      <c r="LLJ56" s="79"/>
      <c r="LLK56" s="79"/>
      <c r="LLL56" s="79"/>
      <c r="LLM56" s="79"/>
      <c r="LLN56" s="79"/>
      <c r="LLO56" s="79"/>
      <c r="LLP56" s="79"/>
      <c r="LLQ56" s="79"/>
      <c r="LLR56" s="79"/>
      <c r="LLS56" s="79"/>
      <c r="LLT56" s="79"/>
      <c r="LLU56" s="79"/>
      <c r="LLV56" s="79"/>
      <c r="LLW56" s="79"/>
      <c r="LLX56" s="79"/>
      <c r="LLY56" s="79"/>
      <c r="LLZ56" s="79"/>
      <c r="LMA56" s="79"/>
      <c r="LMB56" s="79"/>
      <c r="LMC56" s="79"/>
      <c r="LMD56" s="79"/>
      <c r="LME56" s="79"/>
      <c r="LMF56" s="79"/>
      <c r="LMG56" s="79"/>
      <c r="LMH56" s="79"/>
      <c r="LMI56" s="79"/>
      <c r="LMJ56" s="79"/>
      <c r="LMK56" s="79"/>
      <c r="LML56" s="79"/>
      <c r="LMM56" s="79"/>
      <c r="LMN56" s="79"/>
      <c r="LMO56" s="79"/>
      <c r="LMP56" s="79"/>
      <c r="LMQ56" s="79"/>
      <c r="LMR56" s="79"/>
      <c r="LMS56" s="79"/>
      <c r="LMT56" s="79"/>
      <c r="LMU56" s="79"/>
      <c r="LMV56" s="79"/>
      <c r="LMW56" s="79"/>
      <c r="LMX56" s="79"/>
      <c r="LMY56" s="79"/>
      <c r="LMZ56" s="79"/>
      <c r="LNA56" s="79"/>
      <c r="LNB56" s="79"/>
      <c r="LNC56" s="79"/>
      <c r="LND56" s="79"/>
      <c r="LNE56" s="79"/>
      <c r="LNF56" s="79"/>
      <c r="LNG56" s="79"/>
      <c r="LNH56" s="79"/>
      <c r="LNI56" s="79"/>
      <c r="LNJ56" s="79"/>
      <c r="LNK56" s="79"/>
      <c r="LNL56" s="79"/>
      <c r="LNM56" s="79"/>
      <c r="LNN56" s="79"/>
      <c r="LNO56" s="79"/>
      <c r="LNP56" s="79"/>
      <c r="LNQ56" s="79"/>
      <c r="LNR56" s="79"/>
      <c r="LNS56" s="79"/>
      <c r="LNT56" s="79"/>
      <c r="LNU56" s="79"/>
      <c r="LNV56" s="79"/>
      <c r="LNW56" s="79"/>
      <c r="LNX56" s="79"/>
      <c r="LNY56" s="79"/>
      <c r="LNZ56" s="79"/>
      <c r="LOA56" s="79"/>
      <c r="LOB56" s="79"/>
      <c r="LOC56" s="79"/>
      <c r="LOD56" s="79"/>
      <c r="LOE56" s="79"/>
      <c r="LOF56" s="79"/>
      <c r="LOG56" s="79"/>
      <c r="LOH56" s="79"/>
      <c r="LOI56" s="79"/>
      <c r="LOJ56" s="79"/>
      <c r="LOK56" s="79"/>
      <c r="LOL56" s="79"/>
      <c r="LOM56" s="79"/>
      <c r="LON56" s="79"/>
      <c r="LOO56" s="79"/>
      <c r="LOP56" s="79"/>
      <c r="LOQ56" s="79"/>
      <c r="LOR56" s="79"/>
      <c r="LOS56" s="79"/>
      <c r="LOT56" s="79"/>
      <c r="LOU56" s="79"/>
      <c r="LOV56" s="79"/>
      <c r="LOW56" s="79"/>
      <c r="LOX56" s="79"/>
      <c r="LOY56" s="79"/>
      <c r="LOZ56" s="79"/>
      <c r="LPA56" s="79"/>
      <c r="LPB56" s="79"/>
      <c r="LPC56" s="79"/>
      <c r="LPD56" s="79"/>
      <c r="LPE56" s="79"/>
      <c r="LPF56" s="79"/>
      <c r="LPG56" s="79"/>
      <c r="LPH56" s="79"/>
      <c r="LPI56" s="79"/>
      <c r="LPJ56" s="79"/>
      <c r="LPK56" s="79"/>
      <c r="LPL56" s="79"/>
      <c r="LPM56" s="79"/>
      <c r="LPN56" s="79"/>
      <c r="LPO56" s="79"/>
      <c r="LPP56" s="79"/>
      <c r="LPQ56" s="79"/>
      <c r="LPR56" s="79"/>
      <c r="LPS56" s="79"/>
      <c r="LPT56" s="79"/>
      <c r="LPU56" s="79"/>
      <c r="LPV56" s="79"/>
      <c r="LPW56" s="79"/>
      <c r="LPX56" s="79"/>
      <c r="LPY56" s="79"/>
      <c r="LPZ56" s="79"/>
      <c r="LQA56" s="79"/>
      <c r="LQB56" s="79"/>
      <c r="LQC56" s="79"/>
      <c r="LQD56" s="79"/>
      <c r="LQE56" s="79"/>
      <c r="LQF56" s="79"/>
      <c r="LQG56" s="79"/>
      <c r="LQH56" s="79"/>
      <c r="LQI56" s="79"/>
      <c r="LQJ56" s="79"/>
      <c r="LQK56" s="79"/>
      <c r="LQL56" s="79"/>
      <c r="LQM56" s="79"/>
      <c r="LQN56" s="79"/>
      <c r="LQO56" s="79"/>
      <c r="LQP56" s="79"/>
      <c r="LQQ56" s="79"/>
      <c r="LQR56" s="79"/>
      <c r="LQS56" s="79"/>
      <c r="LQT56" s="79"/>
      <c r="LQU56" s="79"/>
      <c r="LQV56" s="79"/>
      <c r="LQW56" s="79"/>
      <c r="LQX56" s="79"/>
      <c r="LQY56" s="79"/>
      <c r="LQZ56" s="79"/>
      <c r="LRA56" s="79"/>
      <c r="LRB56" s="79"/>
      <c r="LRC56" s="79"/>
      <c r="LRD56" s="79"/>
      <c r="LRE56" s="79"/>
      <c r="LRF56" s="79"/>
      <c r="LRG56" s="79"/>
      <c r="LRH56" s="79"/>
      <c r="LRI56" s="79"/>
      <c r="LRJ56" s="79"/>
      <c r="LRK56" s="79"/>
      <c r="LRL56" s="79"/>
      <c r="LRM56" s="79"/>
      <c r="LRN56" s="79"/>
      <c r="LRO56" s="79"/>
      <c r="LRP56" s="79"/>
      <c r="LRQ56" s="79"/>
      <c r="LRR56" s="79"/>
      <c r="LRS56" s="79"/>
      <c r="LRT56" s="79"/>
      <c r="LRU56" s="79"/>
      <c r="LRV56" s="79"/>
      <c r="LRW56" s="79"/>
      <c r="LRX56" s="79"/>
      <c r="LRY56" s="79"/>
      <c r="LRZ56" s="79"/>
      <c r="LSA56" s="79"/>
      <c r="LSB56" s="79"/>
      <c r="LSC56" s="79"/>
      <c r="LSD56" s="79"/>
      <c r="LSE56" s="79"/>
      <c r="LSF56" s="79"/>
      <c r="LSG56" s="79"/>
      <c r="LSH56" s="79"/>
      <c r="LSI56" s="79"/>
      <c r="LSJ56" s="79"/>
      <c r="LSK56" s="79"/>
      <c r="LSL56" s="79"/>
      <c r="LSM56" s="79"/>
      <c r="LSN56" s="79"/>
      <c r="LSO56" s="79"/>
      <c r="LSP56" s="79"/>
      <c r="LSQ56" s="79"/>
      <c r="LSR56" s="79"/>
      <c r="LSS56" s="79"/>
      <c r="LST56" s="79"/>
      <c r="LSU56" s="79"/>
      <c r="LSV56" s="79"/>
      <c r="LSW56" s="79"/>
      <c r="LSX56" s="79"/>
      <c r="LSY56" s="79"/>
      <c r="LSZ56" s="79"/>
      <c r="LTA56" s="79"/>
      <c r="LTB56" s="79"/>
      <c r="LTC56" s="79"/>
      <c r="LTD56" s="79"/>
      <c r="LTE56" s="79"/>
      <c r="LTF56" s="79"/>
      <c r="LTG56" s="79"/>
      <c r="LTH56" s="79"/>
      <c r="LTI56" s="79"/>
      <c r="LTJ56" s="79"/>
      <c r="LTK56" s="79"/>
      <c r="LTL56" s="79"/>
      <c r="LTM56" s="79"/>
      <c r="LTN56" s="79"/>
      <c r="LTO56" s="79"/>
      <c r="LTP56" s="79"/>
      <c r="LTQ56" s="79"/>
      <c r="LTR56" s="79"/>
      <c r="LTS56" s="79"/>
      <c r="LTT56" s="79"/>
      <c r="LTU56" s="79"/>
      <c r="LTV56" s="79"/>
      <c r="LTW56" s="79"/>
      <c r="LTX56" s="79"/>
      <c r="LTY56" s="79"/>
      <c r="LTZ56" s="79"/>
      <c r="LUA56" s="79"/>
      <c r="LUB56" s="79"/>
      <c r="LUC56" s="79"/>
      <c r="LUD56" s="79"/>
      <c r="LUE56" s="79"/>
      <c r="LUF56" s="79"/>
      <c r="LUG56" s="79"/>
      <c r="LUH56" s="79"/>
      <c r="LUI56" s="79"/>
      <c r="LUJ56" s="79"/>
      <c r="LUK56" s="79"/>
      <c r="LUL56" s="79"/>
      <c r="LUM56" s="79"/>
      <c r="LUN56" s="79"/>
      <c r="LUO56" s="79"/>
      <c r="LUP56" s="79"/>
      <c r="LUQ56" s="79"/>
      <c r="LUR56" s="79"/>
      <c r="LUS56" s="79"/>
      <c r="LUT56" s="79"/>
      <c r="LUU56" s="79"/>
      <c r="LUV56" s="79"/>
      <c r="LUW56" s="79"/>
      <c r="LUX56" s="79"/>
      <c r="LUY56" s="79"/>
      <c r="LUZ56" s="79"/>
      <c r="LVA56" s="79"/>
      <c r="LVB56" s="79"/>
      <c r="LVC56" s="79"/>
      <c r="LVD56" s="79"/>
      <c r="LVE56" s="79"/>
      <c r="LVF56" s="79"/>
      <c r="LVG56" s="79"/>
      <c r="LVH56" s="79"/>
      <c r="LVI56" s="79"/>
      <c r="LVJ56" s="79"/>
      <c r="LVK56" s="79"/>
      <c r="LVL56" s="79"/>
      <c r="LVM56" s="79"/>
      <c r="LVN56" s="79"/>
      <c r="LVO56" s="79"/>
      <c r="LVP56" s="79"/>
      <c r="LVQ56" s="79"/>
      <c r="LVR56" s="79"/>
      <c r="LVS56" s="79"/>
      <c r="LVT56" s="79"/>
      <c r="LVU56" s="79"/>
      <c r="LVV56" s="79"/>
      <c r="LVW56" s="79"/>
      <c r="LVX56" s="79"/>
      <c r="LVY56" s="79"/>
      <c r="LVZ56" s="79"/>
      <c r="LWA56" s="79"/>
      <c r="LWB56" s="79"/>
      <c r="LWC56" s="79"/>
      <c r="LWD56" s="79"/>
      <c r="LWE56" s="79"/>
      <c r="LWF56" s="79"/>
      <c r="LWG56" s="79"/>
      <c r="LWH56" s="79"/>
      <c r="LWI56" s="79"/>
      <c r="LWJ56" s="79"/>
      <c r="LWK56" s="79"/>
      <c r="LWL56" s="79"/>
      <c r="LWM56" s="79"/>
      <c r="LWN56" s="79"/>
      <c r="LWO56" s="79"/>
      <c r="LWP56" s="79"/>
      <c r="LWQ56" s="79"/>
      <c r="LWR56" s="79"/>
      <c r="LWS56" s="79"/>
      <c r="LWT56" s="79"/>
      <c r="LWU56" s="79"/>
      <c r="LWV56" s="79"/>
      <c r="LWW56" s="79"/>
      <c r="LWX56" s="79"/>
      <c r="LWY56" s="79"/>
      <c r="LWZ56" s="79"/>
      <c r="LXA56" s="79"/>
      <c r="LXB56" s="79"/>
      <c r="LXC56" s="79"/>
      <c r="LXD56" s="79"/>
      <c r="LXE56" s="79"/>
      <c r="LXF56" s="79"/>
      <c r="LXG56" s="79"/>
      <c r="LXH56" s="79"/>
      <c r="LXI56" s="79"/>
      <c r="LXJ56" s="79"/>
      <c r="LXK56" s="79"/>
      <c r="LXL56" s="79"/>
      <c r="LXM56" s="79"/>
      <c r="LXN56" s="79"/>
      <c r="LXO56" s="79"/>
      <c r="LXP56" s="79"/>
      <c r="LXQ56" s="79"/>
      <c r="LXR56" s="79"/>
      <c r="LXS56" s="79"/>
      <c r="LXT56" s="79"/>
      <c r="LXU56" s="79"/>
      <c r="LXV56" s="79"/>
      <c r="LXW56" s="79"/>
      <c r="LXX56" s="79"/>
      <c r="LXY56" s="79"/>
      <c r="LXZ56" s="79"/>
      <c r="LYA56" s="79"/>
      <c r="LYB56" s="79"/>
      <c r="LYC56" s="79"/>
      <c r="LYD56" s="79"/>
      <c r="LYE56" s="79"/>
      <c r="LYF56" s="79"/>
      <c r="LYG56" s="79"/>
      <c r="LYH56" s="79"/>
      <c r="LYI56" s="79"/>
      <c r="LYJ56" s="79"/>
      <c r="LYK56" s="79"/>
      <c r="LYL56" s="79"/>
      <c r="LYM56" s="79"/>
      <c r="LYN56" s="79"/>
      <c r="LYO56" s="79"/>
      <c r="LYP56" s="79"/>
      <c r="LYQ56" s="79"/>
      <c r="LYR56" s="79"/>
      <c r="LYS56" s="79"/>
      <c r="LYT56" s="79"/>
      <c r="LYU56" s="79"/>
      <c r="LYV56" s="79"/>
      <c r="LYW56" s="79"/>
      <c r="LYX56" s="79"/>
      <c r="LYY56" s="79"/>
      <c r="LYZ56" s="79"/>
      <c r="LZA56" s="79"/>
      <c r="LZB56" s="79"/>
      <c r="LZC56" s="79"/>
      <c r="LZD56" s="79"/>
      <c r="LZE56" s="79"/>
      <c r="LZF56" s="79"/>
      <c r="LZG56" s="79"/>
      <c r="LZH56" s="79"/>
      <c r="LZI56" s="79"/>
      <c r="LZJ56" s="79"/>
      <c r="LZK56" s="79"/>
      <c r="LZL56" s="79"/>
      <c r="LZM56" s="79"/>
      <c r="LZN56" s="79"/>
      <c r="LZO56" s="79"/>
      <c r="LZP56" s="79"/>
      <c r="LZQ56" s="79"/>
      <c r="LZR56" s="79"/>
      <c r="LZS56" s="79"/>
      <c r="LZT56" s="79"/>
      <c r="LZU56" s="79"/>
      <c r="LZV56" s="79"/>
      <c r="LZW56" s="79"/>
      <c r="LZX56" s="79"/>
      <c r="LZY56" s="79"/>
      <c r="LZZ56" s="79"/>
      <c r="MAA56" s="79"/>
      <c r="MAB56" s="79"/>
      <c r="MAC56" s="79"/>
      <c r="MAD56" s="79"/>
      <c r="MAE56" s="79"/>
      <c r="MAF56" s="79"/>
      <c r="MAG56" s="79"/>
      <c r="MAH56" s="79"/>
      <c r="MAI56" s="79"/>
      <c r="MAJ56" s="79"/>
      <c r="MAK56" s="79"/>
      <c r="MAL56" s="79"/>
      <c r="MAM56" s="79"/>
      <c r="MAN56" s="79"/>
      <c r="MAO56" s="79"/>
      <c r="MAP56" s="79"/>
      <c r="MAQ56" s="79"/>
      <c r="MAR56" s="79"/>
      <c r="MAS56" s="79"/>
      <c r="MAT56" s="79"/>
      <c r="MAU56" s="79"/>
      <c r="MAV56" s="79"/>
      <c r="MAW56" s="79"/>
      <c r="MAX56" s="79"/>
      <c r="MAY56" s="79"/>
      <c r="MAZ56" s="79"/>
      <c r="MBA56" s="79"/>
      <c r="MBB56" s="79"/>
      <c r="MBC56" s="79"/>
      <c r="MBD56" s="79"/>
      <c r="MBE56" s="79"/>
      <c r="MBF56" s="79"/>
      <c r="MBG56" s="79"/>
      <c r="MBH56" s="79"/>
      <c r="MBI56" s="79"/>
      <c r="MBJ56" s="79"/>
      <c r="MBK56" s="79"/>
      <c r="MBL56" s="79"/>
      <c r="MBM56" s="79"/>
      <c r="MBN56" s="79"/>
      <c r="MBO56" s="79"/>
      <c r="MBP56" s="79"/>
      <c r="MBQ56" s="79"/>
      <c r="MBR56" s="79"/>
      <c r="MBS56" s="79"/>
      <c r="MBT56" s="79"/>
      <c r="MBU56" s="79"/>
      <c r="MBV56" s="79"/>
      <c r="MBW56" s="79"/>
      <c r="MBX56" s="79"/>
      <c r="MBY56" s="79"/>
      <c r="MBZ56" s="79"/>
      <c r="MCA56" s="79"/>
      <c r="MCB56" s="79"/>
      <c r="MCC56" s="79"/>
      <c r="MCD56" s="79"/>
      <c r="MCE56" s="79"/>
      <c r="MCF56" s="79"/>
      <c r="MCG56" s="79"/>
      <c r="MCH56" s="79"/>
      <c r="MCI56" s="79"/>
      <c r="MCJ56" s="79"/>
      <c r="MCK56" s="79"/>
      <c r="MCL56" s="79"/>
      <c r="MCM56" s="79"/>
      <c r="MCN56" s="79"/>
      <c r="MCO56" s="79"/>
      <c r="MCP56" s="79"/>
      <c r="MCQ56" s="79"/>
      <c r="MCR56" s="79"/>
      <c r="MCS56" s="79"/>
      <c r="MCT56" s="79"/>
      <c r="MCU56" s="79"/>
      <c r="MCV56" s="79"/>
      <c r="MCW56" s="79"/>
      <c r="MCX56" s="79"/>
      <c r="MCY56" s="79"/>
      <c r="MCZ56" s="79"/>
      <c r="MDA56" s="79"/>
      <c r="MDB56" s="79"/>
      <c r="MDC56" s="79"/>
      <c r="MDD56" s="79"/>
      <c r="MDE56" s="79"/>
      <c r="MDF56" s="79"/>
      <c r="MDG56" s="79"/>
      <c r="MDH56" s="79"/>
      <c r="MDI56" s="79"/>
      <c r="MDJ56" s="79"/>
      <c r="MDK56" s="79"/>
      <c r="MDL56" s="79"/>
      <c r="MDM56" s="79"/>
      <c r="MDN56" s="79"/>
      <c r="MDO56" s="79"/>
      <c r="MDP56" s="79"/>
      <c r="MDQ56" s="79"/>
      <c r="MDR56" s="79"/>
      <c r="MDS56" s="79"/>
      <c r="MDT56" s="79"/>
      <c r="MDU56" s="79"/>
      <c r="MDV56" s="79"/>
      <c r="MDW56" s="79"/>
      <c r="MDX56" s="79"/>
      <c r="MDY56" s="79"/>
      <c r="MDZ56" s="79"/>
      <c r="MEA56" s="79"/>
      <c r="MEB56" s="79"/>
      <c r="MEC56" s="79"/>
      <c r="MED56" s="79"/>
      <c r="MEE56" s="79"/>
      <c r="MEF56" s="79"/>
      <c r="MEG56" s="79"/>
      <c r="MEH56" s="79"/>
      <c r="MEI56" s="79"/>
      <c r="MEJ56" s="79"/>
      <c r="MEK56" s="79"/>
      <c r="MEL56" s="79"/>
      <c r="MEM56" s="79"/>
      <c r="MEN56" s="79"/>
      <c r="MEO56" s="79"/>
      <c r="MEP56" s="79"/>
      <c r="MEQ56" s="79"/>
      <c r="MER56" s="79"/>
      <c r="MES56" s="79"/>
      <c r="MET56" s="79"/>
      <c r="MEU56" s="79"/>
      <c r="MEV56" s="79"/>
      <c r="MEW56" s="79"/>
      <c r="MEX56" s="79"/>
      <c r="MEY56" s="79"/>
      <c r="MEZ56" s="79"/>
      <c r="MFA56" s="79"/>
      <c r="MFB56" s="79"/>
      <c r="MFC56" s="79"/>
      <c r="MFD56" s="79"/>
      <c r="MFE56" s="79"/>
      <c r="MFF56" s="79"/>
      <c r="MFG56" s="79"/>
      <c r="MFH56" s="79"/>
      <c r="MFI56" s="79"/>
      <c r="MFJ56" s="79"/>
      <c r="MFK56" s="79"/>
      <c r="MFL56" s="79"/>
      <c r="MFM56" s="79"/>
      <c r="MFN56" s="79"/>
      <c r="MFO56" s="79"/>
      <c r="MFP56" s="79"/>
      <c r="MFQ56" s="79"/>
      <c r="MFR56" s="79"/>
      <c r="MFS56" s="79"/>
      <c r="MFT56" s="79"/>
      <c r="MFU56" s="79"/>
      <c r="MFV56" s="79"/>
      <c r="MFW56" s="79"/>
      <c r="MFX56" s="79"/>
      <c r="MFY56" s="79"/>
      <c r="MFZ56" s="79"/>
      <c r="MGA56" s="79"/>
      <c r="MGB56" s="79"/>
      <c r="MGC56" s="79"/>
      <c r="MGD56" s="79"/>
      <c r="MGE56" s="79"/>
      <c r="MGF56" s="79"/>
      <c r="MGG56" s="79"/>
      <c r="MGH56" s="79"/>
      <c r="MGI56" s="79"/>
      <c r="MGJ56" s="79"/>
      <c r="MGK56" s="79"/>
      <c r="MGL56" s="79"/>
      <c r="MGM56" s="79"/>
      <c r="MGN56" s="79"/>
      <c r="MGO56" s="79"/>
      <c r="MGP56" s="79"/>
      <c r="MGQ56" s="79"/>
      <c r="MGR56" s="79"/>
      <c r="MGS56" s="79"/>
      <c r="MGT56" s="79"/>
      <c r="MGU56" s="79"/>
      <c r="MGV56" s="79"/>
      <c r="MGW56" s="79"/>
      <c r="MGX56" s="79"/>
      <c r="MGY56" s="79"/>
      <c r="MGZ56" s="79"/>
      <c r="MHA56" s="79"/>
      <c r="MHB56" s="79"/>
      <c r="MHC56" s="79"/>
      <c r="MHD56" s="79"/>
      <c r="MHE56" s="79"/>
      <c r="MHF56" s="79"/>
      <c r="MHG56" s="79"/>
      <c r="MHH56" s="79"/>
      <c r="MHI56" s="79"/>
      <c r="MHJ56" s="79"/>
      <c r="MHK56" s="79"/>
      <c r="MHL56" s="79"/>
      <c r="MHM56" s="79"/>
      <c r="MHN56" s="79"/>
      <c r="MHO56" s="79"/>
      <c r="MHP56" s="79"/>
      <c r="MHQ56" s="79"/>
      <c r="MHR56" s="79"/>
      <c r="MHS56" s="79"/>
      <c r="MHT56" s="79"/>
      <c r="MHU56" s="79"/>
      <c r="MHV56" s="79"/>
      <c r="MHW56" s="79"/>
      <c r="MHX56" s="79"/>
      <c r="MHY56" s="79"/>
      <c r="MHZ56" s="79"/>
      <c r="MIA56" s="79"/>
      <c r="MIB56" s="79"/>
      <c r="MIC56" s="79"/>
      <c r="MID56" s="79"/>
      <c r="MIE56" s="79"/>
      <c r="MIF56" s="79"/>
      <c r="MIG56" s="79"/>
      <c r="MIH56" s="79"/>
      <c r="MII56" s="79"/>
      <c r="MIJ56" s="79"/>
      <c r="MIK56" s="79"/>
      <c r="MIL56" s="79"/>
      <c r="MIM56" s="79"/>
      <c r="MIN56" s="79"/>
      <c r="MIO56" s="79"/>
      <c r="MIP56" s="79"/>
      <c r="MIQ56" s="79"/>
      <c r="MIR56" s="79"/>
      <c r="MIS56" s="79"/>
      <c r="MIT56" s="79"/>
      <c r="MIU56" s="79"/>
      <c r="MIV56" s="79"/>
      <c r="MIW56" s="79"/>
      <c r="MIX56" s="79"/>
      <c r="MIY56" s="79"/>
      <c r="MIZ56" s="79"/>
      <c r="MJA56" s="79"/>
      <c r="MJB56" s="79"/>
      <c r="MJC56" s="79"/>
      <c r="MJD56" s="79"/>
      <c r="MJE56" s="79"/>
      <c r="MJF56" s="79"/>
      <c r="MJG56" s="79"/>
      <c r="MJH56" s="79"/>
      <c r="MJI56" s="79"/>
      <c r="MJJ56" s="79"/>
      <c r="MJK56" s="79"/>
      <c r="MJL56" s="79"/>
      <c r="MJM56" s="79"/>
      <c r="MJN56" s="79"/>
      <c r="MJO56" s="79"/>
      <c r="MJP56" s="79"/>
      <c r="MJQ56" s="79"/>
      <c r="MJR56" s="79"/>
      <c r="MJS56" s="79"/>
      <c r="MJT56" s="79"/>
      <c r="MJU56" s="79"/>
      <c r="MJV56" s="79"/>
      <c r="MJW56" s="79"/>
      <c r="MJX56" s="79"/>
      <c r="MJY56" s="79"/>
      <c r="MJZ56" s="79"/>
      <c r="MKA56" s="79"/>
      <c r="MKB56" s="79"/>
      <c r="MKC56" s="79"/>
      <c r="MKD56" s="79"/>
      <c r="MKE56" s="79"/>
      <c r="MKF56" s="79"/>
      <c r="MKG56" s="79"/>
      <c r="MKH56" s="79"/>
      <c r="MKI56" s="79"/>
      <c r="MKJ56" s="79"/>
      <c r="MKK56" s="79"/>
      <c r="MKL56" s="79"/>
      <c r="MKM56" s="79"/>
      <c r="MKN56" s="79"/>
      <c r="MKO56" s="79"/>
      <c r="MKP56" s="79"/>
      <c r="MKQ56" s="79"/>
      <c r="MKR56" s="79"/>
      <c r="MKS56" s="79"/>
      <c r="MKT56" s="79"/>
      <c r="MKU56" s="79"/>
      <c r="MKV56" s="79"/>
      <c r="MKW56" s="79"/>
      <c r="MKX56" s="79"/>
      <c r="MKY56" s="79"/>
      <c r="MKZ56" s="79"/>
      <c r="MLA56" s="79"/>
      <c r="MLB56" s="79"/>
      <c r="MLC56" s="79"/>
      <c r="MLD56" s="79"/>
      <c r="MLE56" s="79"/>
      <c r="MLF56" s="79"/>
      <c r="MLG56" s="79"/>
      <c r="MLH56" s="79"/>
      <c r="MLI56" s="79"/>
      <c r="MLJ56" s="79"/>
      <c r="MLK56" s="79"/>
      <c r="MLL56" s="79"/>
      <c r="MLM56" s="79"/>
      <c r="MLN56" s="79"/>
      <c r="MLO56" s="79"/>
      <c r="MLP56" s="79"/>
      <c r="MLQ56" s="79"/>
      <c r="MLR56" s="79"/>
      <c r="MLS56" s="79"/>
      <c r="MLT56" s="79"/>
      <c r="MLU56" s="79"/>
      <c r="MLV56" s="79"/>
      <c r="MLW56" s="79"/>
      <c r="MLX56" s="79"/>
      <c r="MLY56" s="79"/>
      <c r="MLZ56" s="79"/>
      <c r="MMA56" s="79"/>
      <c r="MMB56" s="79"/>
      <c r="MMC56" s="79"/>
      <c r="MMD56" s="79"/>
      <c r="MME56" s="79"/>
      <c r="MMF56" s="79"/>
      <c r="MMG56" s="79"/>
      <c r="MMH56" s="79"/>
      <c r="MMI56" s="79"/>
      <c r="MMJ56" s="79"/>
      <c r="MMK56" s="79"/>
      <c r="MML56" s="79"/>
      <c r="MMM56" s="79"/>
      <c r="MMN56" s="79"/>
      <c r="MMO56" s="79"/>
      <c r="MMP56" s="79"/>
      <c r="MMQ56" s="79"/>
      <c r="MMR56" s="79"/>
      <c r="MMS56" s="79"/>
      <c r="MMT56" s="79"/>
      <c r="MMU56" s="79"/>
      <c r="MMV56" s="79"/>
      <c r="MMW56" s="79"/>
      <c r="MMX56" s="79"/>
      <c r="MMY56" s="79"/>
      <c r="MMZ56" s="79"/>
      <c r="MNA56" s="79"/>
      <c r="MNB56" s="79"/>
      <c r="MNC56" s="79"/>
      <c r="MND56" s="79"/>
      <c r="MNE56" s="79"/>
      <c r="MNF56" s="79"/>
      <c r="MNG56" s="79"/>
      <c r="MNH56" s="79"/>
      <c r="MNI56" s="79"/>
      <c r="MNJ56" s="79"/>
      <c r="MNK56" s="79"/>
      <c r="MNL56" s="79"/>
      <c r="MNM56" s="79"/>
      <c r="MNN56" s="79"/>
      <c r="MNO56" s="79"/>
      <c r="MNP56" s="79"/>
      <c r="MNQ56" s="79"/>
      <c r="MNR56" s="79"/>
      <c r="MNS56" s="79"/>
      <c r="MNT56" s="79"/>
      <c r="MNU56" s="79"/>
      <c r="MNV56" s="79"/>
      <c r="MNW56" s="79"/>
      <c r="MNX56" s="79"/>
      <c r="MNY56" s="79"/>
      <c r="MNZ56" s="79"/>
      <c r="MOA56" s="79"/>
      <c r="MOB56" s="79"/>
      <c r="MOC56" s="79"/>
      <c r="MOD56" s="79"/>
      <c r="MOE56" s="79"/>
      <c r="MOF56" s="79"/>
      <c r="MOG56" s="79"/>
      <c r="MOH56" s="79"/>
      <c r="MOI56" s="79"/>
      <c r="MOJ56" s="79"/>
      <c r="MOK56" s="79"/>
      <c r="MOL56" s="79"/>
      <c r="MOM56" s="79"/>
      <c r="MON56" s="79"/>
      <c r="MOO56" s="79"/>
      <c r="MOP56" s="79"/>
      <c r="MOQ56" s="79"/>
      <c r="MOR56" s="79"/>
      <c r="MOS56" s="79"/>
      <c r="MOT56" s="79"/>
      <c r="MOU56" s="79"/>
      <c r="MOV56" s="79"/>
      <c r="MOW56" s="79"/>
      <c r="MOX56" s="79"/>
      <c r="MOY56" s="79"/>
      <c r="MOZ56" s="79"/>
      <c r="MPA56" s="79"/>
      <c r="MPB56" s="79"/>
      <c r="MPC56" s="79"/>
      <c r="MPD56" s="79"/>
      <c r="MPE56" s="79"/>
      <c r="MPF56" s="79"/>
      <c r="MPG56" s="79"/>
      <c r="MPH56" s="79"/>
      <c r="MPI56" s="79"/>
      <c r="MPJ56" s="79"/>
      <c r="MPK56" s="79"/>
      <c r="MPL56" s="79"/>
      <c r="MPM56" s="79"/>
      <c r="MPN56" s="79"/>
      <c r="MPO56" s="79"/>
      <c r="MPP56" s="79"/>
      <c r="MPQ56" s="79"/>
      <c r="MPR56" s="79"/>
      <c r="MPS56" s="79"/>
      <c r="MPT56" s="79"/>
      <c r="MPU56" s="79"/>
      <c r="MPV56" s="79"/>
      <c r="MPW56" s="79"/>
      <c r="MPX56" s="79"/>
      <c r="MPY56" s="79"/>
      <c r="MPZ56" s="79"/>
      <c r="MQA56" s="79"/>
      <c r="MQB56" s="79"/>
      <c r="MQC56" s="79"/>
      <c r="MQD56" s="79"/>
      <c r="MQE56" s="79"/>
      <c r="MQF56" s="79"/>
      <c r="MQG56" s="79"/>
      <c r="MQH56" s="79"/>
      <c r="MQI56" s="79"/>
      <c r="MQJ56" s="79"/>
      <c r="MQK56" s="79"/>
      <c r="MQL56" s="79"/>
      <c r="MQM56" s="79"/>
      <c r="MQN56" s="79"/>
      <c r="MQO56" s="79"/>
      <c r="MQP56" s="79"/>
      <c r="MQQ56" s="79"/>
      <c r="MQR56" s="79"/>
      <c r="MQS56" s="79"/>
      <c r="MQT56" s="79"/>
      <c r="MQU56" s="79"/>
      <c r="MQV56" s="79"/>
      <c r="MQW56" s="79"/>
      <c r="MQX56" s="79"/>
      <c r="MQY56" s="79"/>
      <c r="MQZ56" s="79"/>
      <c r="MRA56" s="79"/>
      <c r="MRB56" s="79"/>
      <c r="MRC56" s="79"/>
      <c r="MRD56" s="79"/>
      <c r="MRE56" s="79"/>
      <c r="MRF56" s="79"/>
      <c r="MRG56" s="79"/>
      <c r="MRH56" s="79"/>
      <c r="MRI56" s="79"/>
      <c r="MRJ56" s="79"/>
      <c r="MRK56" s="79"/>
      <c r="MRL56" s="79"/>
      <c r="MRM56" s="79"/>
      <c r="MRN56" s="79"/>
      <c r="MRO56" s="79"/>
      <c r="MRP56" s="79"/>
      <c r="MRQ56" s="79"/>
      <c r="MRR56" s="79"/>
      <c r="MRS56" s="79"/>
      <c r="MRT56" s="79"/>
      <c r="MRU56" s="79"/>
      <c r="MRV56" s="79"/>
      <c r="MRW56" s="79"/>
      <c r="MRX56" s="79"/>
      <c r="MRY56" s="79"/>
      <c r="MRZ56" s="79"/>
      <c r="MSA56" s="79"/>
      <c r="MSB56" s="79"/>
      <c r="MSC56" s="79"/>
      <c r="MSD56" s="79"/>
      <c r="MSE56" s="79"/>
      <c r="MSF56" s="79"/>
      <c r="MSG56" s="79"/>
      <c r="MSH56" s="79"/>
      <c r="MSI56" s="79"/>
      <c r="MSJ56" s="79"/>
      <c r="MSK56" s="79"/>
      <c r="MSL56" s="79"/>
      <c r="MSM56" s="79"/>
      <c r="MSN56" s="79"/>
      <c r="MSO56" s="79"/>
      <c r="MSP56" s="79"/>
      <c r="MSQ56" s="79"/>
      <c r="MSR56" s="79"/>
      <c r="MSS56" s="79"/>
      <c r="MST56" s="79"/>
      <c r="MSU56" s="79"/>
      <c r="MSV56" s="79"/>
      <c r="MSW56" s="79"/>
      <c r="MSX56" s="79"/>
      <c r="MSY56" s="79"/>
      <c r="MSZ56" s="79"/>
      <c r="MTA56" s="79"/>
      <c r="MTB56" s="79"/>
      <c r="MTC56" s="79"/>
      <c r="MTD56" s="79"/>
      <c r="MTE56" s="79"/>
      <c r="MTF56" s="79"/>
      <c r="MTG56" s="79"/>
      <c r="MTH56" s="79"/>
      <c r="MTI56" s="79"/>
      <c r="MTJ56" s="79"/>
      <c r="MTK56" s="79"/>
      <c r="MTL56" s="79"/>
      <c r="MTM56" s="79"/>
      <c r="MTN56" s="79"/>
      <c r="MTO56" s="79"/>
      <c r="MTP56" s="79"/>
      <c r="MTQ56" s="79"/>
      <c r="MTR56" s="79"/>
      <c r="MTS56" s="79"/>
      <c r="MTT56" s="79"/>
      <c r="MTU56" s="79"/>
      <c r="MTV56" s="79"/>
      <c r="MTW56" s="79"/>
      <c r="MTX56" s="79"/>
      <c r="MTY56" s="79"/>
      <c r="MTZ56" s="79"/>
      <c r="MUA56" s="79"/>
      <c r="MUB56" s="79"/>
      <c r="MUC56" s="79"/>
      <c r="MUD56" s="79"/>
      <c r="MUE56" s="79"/>
      <c r="MUF56" s="79"/>
      <c r="MUG56" s="79"/>
      <c r="MUH56" s="79"/>
      <c r="MUI56" s="79"/>
      <c r="MUJ56" s="79"/>
      <c r="MUK56" s="79"/>
      <c r="MUL56" s="79"/>
      <c r="MUM56" s="79"/>
      <c r="MUN56" s="79"/>
      <c r="MUO56" s="79"/>
      <c r="MUP56" s="79"/>
      <c r="MUQ56" s="79"/>
      <c r="MUR56" s="79"/>
      <c r="MUS56" s="79"/>
      <c r="MUT56" s="79"/>
      <c r="MUU56" s="79"/>
      <c r="MUV56" s="79"/>
      <c r="MUW56" s="79"/>
      <c r="MUX56" s="79"/>
      <c r="MUY56" s="79"/>
      <c r="MUZ56" s="79"/>
      <c r="MVA56" s="79"/>
      <c r="MVB56" s="79"/>
      <c r="MVC56" s="79"/>
      <c r="MVD56" s="79"/>
      <c r="MVE56" s="79"/>
      <c r="MVF56" s="79"/>
      <c r="MVG56" s="79"/>
      <c r="MVH56" s="79"/>
      <c r="MVI56" s="79"/>
      <c r="MVJ56" s="79"/>
      <c r="MVK56" s="79"/>
      <c r="MVL56" s="79"/>
      <c r="MVM56" s="79"/>
      <c r="MVN56" s="79"/>
      <c r="MVO56" s="79"/>
      <c r="MVP56" s="79"/>
      <c r="MVQ56" s="79"/>
      <c r="MVR56" s="79"/>
      <c r="MVS56" s="79"/>
      <c r="MVT56" s="79"/>
      <c r="MVU56" s="79"/>
      <c r="MVV56" s="79"/>
      <c r="MVW56" s="79"/>
      <c r="MVX56" s="79"/>
      <c r="MVY56" s="79"/>
      <c r="MVZ56" s="79"/>
      <c r="MWA56" s="79"/>
      <c r="MWB56" s="79"/>
      <c r="MWC56" s="79"/>
      <c r="MWD56" s="79"/>
      <c r="MWE56" s="79"/>
      <c r="MWF56" s="79"/>
      <c r="MWG56" s="79"/>
      <c r="MWH56" s="79"/>
      <c r="MWI56" s="79"/>
      <c r="MWJ56" s="79"/>
      <c r="MWK56" s="79"/>
      <c r="MWL56" s="79"/>
      <c r="MWM56" s="79"/>
      <c r="MWN56" s="79"/>
      <c r="MWO56" s="79"/>
      <c r="MWP56" s="79"/>
      <c r="MWQ56" s="79"/>
      <c r="MWR56" s="79"/>
      <c r="MWS56" s="79"/>
      <c r="MWT56" s="79"/>
      <c r="MWU56" s="79"/>
      <c r="MWV56" s="79"/>
      <c r="MWW56" s="79"/>
      <c r="MWX56" s="79"/>
      <c r="MWY56" s="79"/>
      <c r="MWZ56" s="79"/>
      <c r="MXA56" s="79"/>
      <c r="MXB56" s="79"/>
      <c r="MXC56" s="79"/>
      <c r="MXD56" s="79"/>
      <c r="MXE56" s="79"/>
      <c r="MXF56" s="79"/>
      <c r="MXG56" s="79"/>
      <c r="MXH56" s="79"/>
      <c r="MXI56" s="79"/>
      <c r="MXJ56" s="79"/>
      <c r="MXK56" s="79"/>
      <c r="MXL56" s="79"/>
      <c r="MXM56" s="79"/>
      <c r="MXN56" s="79"/>
      <c r="MXO56" s="79"/>
      <c r="MXP56" s="79"/>
      <c r="MXQ56" s="79"/>
      <c r="MXR56" s="79"/>
      <c r="MXS56" s="79"/>
      <c r="MXT56" s="79"/>
      <c r="MXU56" s="79"/>
      <c r="MXV56" s="79"/>
      <c r="MXW56" s="79"/>
      <c r="MXX56" s="79"/>
      <c r="MXY56" s="79"/>
      <c r="MXZ56" s="79"/>
      <c r="MYA56" s="79"/>
      <c r="MYB56" s="79"/>
      <c r="MYC56" s="79"/>
      <c r="MYD56" s="79"/>
      <c r="MYE56" s="79"/>
      <c r="MYF56" s="79"/>
      <c r="MYG56" s="79"/>
      <c r="MYH56" s="79"/>
      <c r="MYI56" s="79"/>
      <c r="MYJ56" s="79"/>
      <c r="MYK56" s="79"/>
      <c r="MYL56" s="79"/>
      <c r="MYM56" s="79"/>
      <c r="MYN56" s="79"/>
      <c r="MYO56" s="79"/>
      <c r="MYP56" s="79"/>
      <c r="MYQ56" s="79"/>
      <c r="MYR56" s="79"/>
      <c r="MYS56" s="79"/>
      <c r="MYT56" s="79"/>
      <c r="MYU56" s="79"/>
      <c r="MYV56" s="79"/>
      <c r="MYW56" s="79"/>
      <c r="MYX56" s="79"/>
      <c r="MYY56" s="79"/>
      <c r="MYZ56" s="79"/>
      <c r="MZA56" s="79"/>
      <c r="MZB56" s="79"/>
      <c r="MZC56" s="79"/>
      <c r="MZD56" s="79"/>
      <c r="MZE56" s="79"/>
      <c r="MZF56" s="79"/>
      <c r="MZG56" s="79"/>
      <c r="MZH56" s="79"/>
      <c r="MZI56" s="79"/>
      <c r="MZJ56" s="79"/>
      <c r="MZK56" s="79"/>
      <c r="MZL56" s="79"/>
      <c r="MZM56" s="79"/>
      <c r="MZN56" s="79"/>
      <c r="MZO56" s="79"/>
      <c r="MZP56" s="79"/>
      <c r="MZQ56" s="79"/>
      <c r="MZR56" s="79"/>
      <c r="MZS56" s="79"/>
      <c r="MZT56" s="79"/>
      <c r="MZU56" s="79"/>
      <c r="MZV56" s="79"/>
      <c r="MZW56" s="79"/>
      <c r="MZX56" s="79"/>
      <c r="MZY56" s="79"/>
      <c r="MZZ56" s="79"/>
      <c r="NAA56" s="79"/>
      <c r="NAB56" s="79"/>
      <c r="NAC56" s="79"/>
      <c r="NAD56" s="79"/>
      <c r="NAE56" s="79"/>
      <c r="NAF56" s="79"/>
      <c r="NAG56" s="79"/>
      <c r="NAH56" s="79"/>
      <c r="NAI56" s="79"/>
      <c r="NAJ56" s="79"/>
      <c r="NAK56" s="79"/>
      <c r="NAL56" s="79"/>
      <c r="NAM56" s="79"/>
      <c r="NAN56" s="79"/>
      <c r="NAO56" s="79"/>
      <c r="NAP56" s="79"/>
      <c r="NAQ56" s="79"/>
      <c r="NAR56" s="79"/>
      <c r="NAS56" s="79"/>
      <c r="NAT56" s="79"/>
      <c r="NAU56" s="79"/>
      <c r="NAV56" s="79"/>
      <c r="NAW56" s="79"/>
      <c r="NAX56" s="79"/>
      <c r="NAY56" s="79"/>
      <c r="NAZ56" s="79"/>
      <c r="NBA56" s="79"/>
      <c r="NBB56" s="79"/>
      <c r="NBC56" s="79"/>
      <c r="NBD56" s="79"/>
      <c r="NBE56" s="79"/>
      <c r="NBF56" s="79"/>
      <c r="NBG56" s="79"/>
      <c r="NBH56" s="79"/>
      <c r="NBI56" s="79"/>
      <c r="NBJ56" s="79"/>
      <c r="NBK56" s="79"/>
      <c r="NBL56" s="79"/>
      <c r="NBM56" s="79"/>
      <c r="NBN56" s="79"/>
      <c r="NBO56" s="79"/>
      <c r="NBP56" s="79"/>
      <c r="NBQ56" s="79"/>
      <c r="NBR56" s="79"/>
      <c r="NBS56" s="79"/>
      <c r="NBT56" s="79"/>
      <c r="NBU56" s="79"/>
      <c r="NBV56" s="79"/>
      <c r="NBW56" s="79"/>
      <c r="NBX56" s="79"/>
      <c r="NBY56" s="79"/>
      <c r="NBZ56" s="79"/>
      <c r="NCA56" s="79"/>
      <c r="NCB56" s="79"/>
      <c r="NCC56" s="79"/>
      <c r="NCD56" s="79"/>
      <c r="NCE56" s="79"/>
      <c r="NCF56" s="79"/>
      <c r="NCG56" s="79"/>
      <c r="NCH56" s="79"/>
      <c r="NCI56" s="79"/>
      <c r="NCJ56" s="79"/>
      <c r="NCK56" s="79"/>
      <c r="NCL56" s="79"/>
      <c r="NCM56" s="79"/>
      <c r="NCN56" s="79"/>
      <c r="NCO56" s="79"/>
      <c r="NCP56" s="79"/>
      <c r="NCQ56" s="79"/>
      <c r="NCR56" s="79"/>
      <c r="NCS56" s="79"/>
      <c r="NCT56" s="79"/>
      <c r="NCU56" s="79"/>
      <c r="NCV56" s="79"/>
      <c r="NCW56" s="79"/>
      <c r="NCX56" s="79"/>
      <c r="NCY56" s="79"/>
      <c r="NCZ56" s="79"/>
      <c r="NDA56" s="79"/>
      <c r="NDB56" s="79"/>
      <c r="NDC56" s="79"/>
      <c r="NDD56" s="79"/>
      <c r="NDE56" s="79"/>
      <c r="NDF56" s="79"/>
      <c r="NDG56" s="79"/>
      <c r="NDH56" s="79"/>
      <c r="NDI56" s="79"/>
      <c r="NDJ56" s="79"/>
      <c r="NDK56" s="79"/>
      <c r="NDL56" s="79"/>
      <c r="NDM56" s="79"/>
      <c r="NDN56" s="79"/>
      <c r="NDO56" s="79"/>
      <c r="NDP56" s="79"/>
      <c r="NDQ56" s="79"/>
      <c r="NDR56" s="79"/>
      <c r="NDS56" s="79"/>
      <c r="NDT56" s="79"/>
      <c r="NDU56" s="79"/>
      <c r="NDV56" s="79"/>
      <c r="NDW56" s="79"/>
      <c r="NDX56" s="79"/>
      <c r="NDY56" s="79"/>
      <c r="NDZ56" s="79"/>
      <c r="NEA56" s="79"/>
      <c r="NEB56" s="79"/>
      <c r="NEC56" s="79"/>
      <c r="NED56" s="79"/>
      <c r="NEE56" s="79"/>
      <c r="NEF56" s="79"/>
      <c r="NEG56" s="79"/>
      <c r="NEH56" s="79"/>
      <c r="NEI56" s="79"/>
      <c r="NEJ56" s="79"/>
      <c r="NEK56" s="79"/>
      <c r="NEL56" s="79"/>
      <c r="NEM56" s="79"/>
      <c r="NEN56" s="79"/>
      <c r="NEO56" s="79"/>
      <c r="NEP56" s="79"/>
      <c r="NEQ56" s="79"/>
      <c r="NER56" s="79"/>
      <c r="NES56" s="79"/>
      <c r="NET56" s="79"/>
      <c r="NEU56" s="79"/>
      <c r="NEV56" s="79"/>
      <c r="NEW56" s="79"/>
      <c r="NEX56" s="79"/>
      <c r="NEY56" s="79"/>
      <c r="NEZ56" s="79"/>
      <c r="NFA56" s="79"/>
      <c r="NFB56" s="79"/>
      <c r="NFC56" s="79"/>
      <c r="NFD56" s="79"/>
      <c r="NFE56" s="79"/>
      <c r="NFF56" s="79"/>
      <c r="NFG56" s="79"/>
      <c r="NFH56" s="79"/>
      <c r="NFI56" s="79"/>
      <c r="NFJ56" s="79"/>
      <c r="NFK56" s="79"/>
      <c r="NFL56" s="79"/>
      <c r="NFM56" s="79"/>
      <c r="NFN56" s="79"/>
      <c r="NFO56" s="79"/>
      <c r="NFP56" s="79"/>
      <c r="NFQ56" s="79"/>
      <c r="NFR56" s="79"/>
      <c r="NFS56" s="79"/>
      <c r="NFT56" s="79"/>
      <c r="NFU56" s="79"/>
      <c r="NFV56" s="79"/>
      <c r="NFW56" s="79"/>
      <c r="NFX56" s="79"/>
      <c r="NFY56" s="79"/>
      <c r="NFZ56" s="79"/>
      <c r="NGA56" s="79"/>
      <c r="NGB56" s="79"/>
      <c r="NGC56" s="79"/>
      <c r="NGD56" s="79"/>
      <c r="NGE56" s="79"/>
      <c r="NGF56" s="79"/>
      <c r="NGG56" s="79"/>
      <c r="NGH56" s="79"/>
      <c r="NGI56" s="79"/>
      <c r="NGJ56" s="79"/>
      <c r="NGK56" s="79"/>
      <c r="NGL56" s="79"/>
      <c r="NGM56" s="79"/>
      <c r="NGN56" s="79"/>
      <c r="NGO56" s="79"/>
      <c r="NGP56" s="79"/>
      <c r="NGQ56" s="79"/>
      <c r="NGR56" s="79"/>
      <c r="NGS56" s="79"/>
      <c r="NGT56" s="79"/>
      <c r="NGU56" s="79"/>
      <c r="NGV56" s="79"/>
      <c r="NGW56" s="79"/>
      <c r="NGX56" s="79"/>
      <c r="NGY56" s="79"/>
      <c r="NGZ56" s="79"/>
      <c r="NHA56" s="79"/>
      <c r="NHB56" s="79"/>
      <c r="NHC56" s="79"/>
      <c r="NHD56" s="79"/>
      <c r="NHE56" s="79"/>
      <c r="NHF56" s="79"/>
      <c r="NHG56" s="79"/>
      <c r="NHH56" s="79"/>
      <c r="NHI56" s="79"/>
      <c r="NHJ56" s="79"/>
      <c r="NHK56" s="79"/>
      <c r="NHL56" s="79"/>
      <c r="NHM56" s="79"/>
      <c r="NHN56" s="79"/>
      <c r="NHO56" s="79"/>
      <c r="NHP56" s="79"/>
      <c r="NHQ56" s="79"/>
      <c r="NHR56" s="79"/>
      <c r="NHS56" s="79"/>
      <c r="NHT56" s="79"/>
      <c r="NHU56" s="79"/>
      <c r="NHV56" s="79"/>
      <c r="NHW56" s="79"/>
      <c r="NHX56" s="79"/>
      <c r="NHY56" s="79"/>
      <c r="NHZ56" s="79"/>
      <c r="NIA56" s="79"/>
      <c r="NIB56" s="79"/>
      <c r="NIC56" s="79"/>
      <c r="NID56" s="79"/>
      <c r="NIE56" s="79"/>
      <c r="NIF56" s="79"/>
      <c r="NIG56" s="79"/>
      <c r="NIH56" s="79"/>
      <c r="NII56" s="79"/>
      <c r="NIJ56" s="79"/>
      <c r="NIK56" s="79"/>
      <c r="NIL56" s="79"/>
      <c r="NIM56" s="79"/>
      <c r="NIN56" s="79"/>
      <c r="NIO56" s="79"/>
      <c r="NIP56" s="79"/>
      <c r="NIQ56" s="79"/>
      <c r="NIR56" s="79"/>
      <c r="NIS56" s="79"/>
      <c r="NIT56" s="79"/>
      <c r="NIU56" s="79"/>
      <c r="NIV56" s="79"/>
      <c r="NIW56" s="79"/>
      <c r="NIX56" s="79"/>
      <c r="NIY56" s="79"/>
      <c r="NIZ56" s="79"/>
      <c r="NJA56" s="79"/>
      <c r="NJB56" s="79"/>
      <c r="NJC56" s="79"/>
      <c r="NJD56" s="79"/>
      <c r="NJE56" s="79"/>
      <c r="NJF56" s="79"/>
      <c r="NJG56" s="79"/>
      <c r="NJH56" s="79"/>
      <c r="NJI56" s="79"/>
      <c r="NJJ56" s="79"/>
      <c r="NJK56" s="79"/>
      <c r="NJL56" s="79"/>
      <c r="NJM56" s="79"/>
      <c r="NJN56" s="79"/>
      <c r="NJO56" s="79"/>
      <c r="NJP56" s="79"/>
      <c r="NJQ56" s="79"/>
      <c r="NJR56" s="79"/>
      <c r="NJS56" s="79"/>
      <c r="NJT56" s="79"/>
      <c r="NJU56" s="79"/>
      <c r="NJV56" s="79"/>
      <c r="NJW56" s="79"/>
      <c r="NJX56" s="79"/>
      <c r="NJY56" s="79"/>
      <c r="NJZ56" s="79"/>
      <c r="NKA56" s="79"/>
      <c r="NKB56" s="79"/>
      <c r="NKC56" s="79"/>
      <c r="NKD56" s="79"/>
      <c r="NKE56" s="79"/>
      <c r="NKF56" s="79"/>
      <c r="NKG56" s="79"/>
      <c r="NKH56" s="79"/>
      <c r="NKI56" s="79"/>
      <c r="NKJ56" s="79"/>
      <c r="NKK56" s="79"/>
      <c r="NKL56" s="79"/>
      <c r="NKM56" s="79"/>
      <c r="NKN56" s="79"/>
      <c r="NKO56" s="79"/>
      <c r="NKP56" s="79"/>
      <c r="NKQ56" s="79"/>
      <c r="NKR56" s="79"/>
      <c r="NKS56" s="79"/>
      <c r="NKT56" s="79"/>
      <c r="NKU56" s="79"/>
      <c r="NKV56" s="79"/>
      <c r="NKW56" s="79"/>
      <c r="NKX56" s="79"/>
      <c r="NKY56" s="79"/>
      <c r="NKZ56" s="79"/>
      <c r="NLA56" s="79"/>
      <c r="NLB56" s="79"/>
      <c r="NLC56" s="79"/>
      <c r="NLD56" s="79"/>
      <c r="NLE56" s="79"/>
      <c r="NLF56" s="79"/>
      <c r="NLG56" s="79"/>
      <c r="NLH56" s="79"/>
      <c r="NLI56" s="79"/>
      <c r="NLJ56" s="79"/>
      <c r="NLK56" s="79"/>
      <c r="NLL56" s="79"/>
      <c r="NLM56" s="79"/>
      <c r="NLN56" s="79"/>
      <c r="NLO56" s="79"/>
      <c r="NLP56" s="79"/>
      <c r="NLQ56" s="79"/>
      <c r="NLR56" s="79"/>
      <c r="NLS56" s="79"/>
      <c r="NLT56" s="79"/>
      <c r="NLU56" s="79"/>
      <c r="NLV56" s="79"/>
      <c r="NLW56" s="79"/>
      <c r="NLX56" s="79"/>
      <c r="NLY56" s="79"/>
      <c r="NLZ56" s="79"/>
      <c r="NMA56" s="79"/>
      <c r="NMB56" s="79"/>
      <c r="NMC56" s="79"/>
      <c r="NMD56" s="79"/>
      <c r="NME56" s="79"/>
      <c r="NMF56" s="79"/>
      <c r="NMG56" s="79"/>
      <c r="NMH56" s="79"/>
      <c r="NMI56" s="79"/>
      <c r="NMJ56" s="79"/>
      <c r="NMK56" s="79"/>
      <c r="NML56" s="79"/>
      <c r="NMM56" s="79"/>
      <c r="NMN56" s="79"/>
      <c r="NMO56" s="79"/>
      <c r="NMP56" s="79"/>
      <c r="NMQ56" s="79"/>
      <c r="NMR56" s="79"/>
      <c r="NMS56" s="79"/>
      <c r="NMT56" s="79"/>
      <c r="NMU56" s="79"/>
      <c r="NMV56" s="79"/>
      <c r="NMW56" s="79"/>
      <c r="NMX56" s="79"/>
      <c r="NMY56" s="79"/>
      <c r="NMZ56" s="79"/>
      <c r="NNA56" s="79"/>
      <c r="NNB56" s="79"/>
      <c r="NNC56" s="79"/>
      <c r="NND56" s="79"/>
      <c r="NNE56" s="79"/>
      <c r="NNF56" s="79"/>
      <c r="NNG56" s="79"/>
      <c r="NNH56" s="79"/>
      <c r="NNI56" s="79"/>
      <c r="NNJ56" s="79"/>
      <c r="NNK56" s="79"/>
      <c r="NNL56" s="79"/>
      <c r="NNM56" s="79"/>
      <c r="NNN56" s="79"/>
      <c r="NNO56" s="79"/>
      <c r="NNP56" s="79"/>
      <c r="NNQ56" s="79"/>
      <c r="NNR56" s="79"/>
      <c r="NNS56" s="79"/>
      <c r="NNT56" s="79"/>
      <c r="NNU56" s="79"/>
      <c r="NNV56" s="79"/>
      <c r="NNW56" s="79"/>
      <c r="NNX56" s="79"/>
      <c r="NNY56" s="79"/>
      <c r="NNZ56" s="79"/>
      <c r="NOA56" s="79"/>
      <c r="NOB56" s="79"/>
      <c r="NOC56" s="79"/>
      <c r="NOD56" s="79"/>
      <c r="NOE56" s="79"/>
      <c r="NOF56" s="79"/>
      <c r="NOG56" s="79"/>
      <c r="NOH56" s="79"/>
      <c r="NOI56" s="79"/>
      <c r="NOJ56" s="79"/>
      <c r="NOK56" s="79"/>
      <c r="NOL56" s="79"/>
      <c r="NOM56" s="79"/>
      <c r="NON56" s="79"/>
      <c r="NOO56" s="79"/>
      <c r="NOP56" s="79"/>
      <c r="NOQ56" s="79"/>
      <c r="NOR56" s="79"/>
      <c r="NOS56" s="79"/>
      <c r="NOT56" s="79"/>
      <c r="NOU56" s="79"/>
      <c r="NOV56" s="79"/>
      <c r="NOW56" s="79"/>
      <c r="NOX56" s="79"/>
      <c r="NOY56" s="79"/>
      <c r="NOZ56" s="79"/>
      <c r="NPA56" s="79"/>
      <c r="NPB56" s="79"/>
      <c r="NPC56" s="79"/>
      <c r="NPD56" s="79"/>
      <c r="NPE56" s="79"/>
      <c r="NPF56" s="79"/>
      <c r="NPG56" s="79"/>
      <c r="NPH56" s="79"/>
      <c r="NPI56" s="79"/>
      <c r="NPJ56" s="79"/>
      <c r="NPK56" s="79"/>
      <c r="NPL56" s="79"/>
      <c r="NPM56" s="79"/>
      <c r="NPN56" s="79"/>
      <c r="NPO56" s="79"/>
      <c r="NPP56" s="79"/>
      <c r="NPQ56" s="79"/>
      <c r="NPR56" s="79"/>
      <c r="NPS56" s="79"/>
      <c r="NPT56" s="79"/>
      <c r="NPU56" s="79"/>
      <c r="NPV56" s="79"/>
      <c r="NPW56" s="79"/>
      <c r="NPX56" s="79"/>
      <c r="NPY56" s="79"/>
      <c r="NPZ56" s="79"/>
      <c r="NQA56" s="79"/>
      <c r="NQB56" s="79"/>
      <c r="NQC56" s="79"/>
      <c r="NQD56" s="79"/>
      <c r="NQE56" s="79"/>
      <c r="NQF56" s="79"/>
      <c r="NQG56" s="79"/>
      <c r="NQH56" s="79"/>
      <c r="NQI56" s="79"/>
      <c r="NQJ56" s="79"/>
      <c r="NQK56" s="79"/>
      <c r="NQL56" s="79"/>
      <c r="NQM56" s="79"/>
      <c r="NQN56" s="79"/>
      <c r="NQO56" s="79"/>
      <c r="NQP56" s="79"/>
      <c r="NQQ56" s="79"/>
      <c r="NQR56" s="79"/>
      <c r="NQS56" s="79"/>
      <c r="NQT56" s="79"/>
      <c r="NQU56" s="79"/>
      <c r="NQV56" s="79"/>
      <c r="NQW56" s="79"/>
      <c r="NQX56" s="79"/>
      <c r="NQY56" s="79"/>
      <c r="NQZ56" s="79"/>
      <c r="NRA56" s="79"/>
      <c r="NRB56" s="79"/>
      <c r="NRC56" s="79"/>
      <c r="NRD56" s="79"/>
      <c r="NRE56" s="79"/>
      <c r="NRF56" s="79"/>
      <c r="NRG56" s="79"/>
      <c r="NRH56" s="79"/>
      <c r="NRI56" s="79"/>
      <c r="NRJ56" s="79"/>
      <c r="NRK56" s="79"/>
      <c r="NRL56" s="79"/>
      <c r="NRM56" s="79"/>
      <c r="NRN56" s="79"/>
      <c r="NRO56" s="79"/>
      <c r="NRP56" s="79"/>
      <c r="NRQ56" s="79"/>
      <c r="NRR56" s="79"/>
      <c r="NRS56" s="79"/>
      <c r="NRT56" s="79"/>
      <c r="NRU56" s="79"/>
      <c r="NRV56" s="79"/>
      <c r="NRW56" s="79"/>
      <c r="NRX56" s="79"/>
      <c r="NRY56" s="79"/>
      <c r="NRZ56" s="79"/>
      <c r="NSA56" s="79"/>
      <c r="NSB56" s="79"/>
      <c r="NSC56" s="79"/>
      <c r="NSD56" s="79"/>
      <c r="NSE56" s="79"/>
      <c r="NSF56" s="79"/>
      <c r="NSG56" s="79"/>
      <c r="NSH56" s="79"/>
      <c r="NSI56" s="79"/>
      <c r="NSJ56" s="79"/>
      <c r="NSK56" s="79"/>
      <c r="NSL56" s="79"/>
      <c r="NSM56" s="79"/>
      <c r="NSN56" s="79"/>
      <c r="NSO56" s="79"/>
      <c r="NSP56" s="79"/>
      <c r="NSQ56" s="79"/>
      <c r="NSR56" s="79"/>
      <c r="NSS56" s="79"/>
      <c r="NST56" s="79"/>
      <c r="NSU56" s="79"/>
      <c r="NSV56" s="79"/>
      <c r="NSW56" s="79"/>
      <c r="NSX56" s="79"/>
      <c r="NSY56" s="79"/>
      <c r="NSZ56" s="79"/>
      <c r="NTA56" s="79"/>
      <c r="NTB56" s="79"/>
      <c r="NTC56" s="79"/>
      <c r="NTD56" s="79"/>
      <c r="NTE56" s="79"/>
      <c r="NTF56" s="79"/>
      <c r="NTG56" s="79"/>
      <c r="NTH56" s="79"/>
      <c r="NTI56" s="79"/>
      <c r="NTJ56" s="79"/>
      <c r="NTK56" s="79"/>
      <c r="NTL56" s="79"/>
      <c r="NTM56" s="79"/>
      <c r="NTN56" s="79"/>
      <c r="NTO56" s="79"/>
      <c r="NTP56" s="79"/>
      <c r="NTQ56" s="79"/>
      <c r="NTR56" s="79"/>
      <c r="NTS56" s="79"/>
      <c r="NTT56" s="79"/>
      <c r="NTU56" s="79"/>
      <c r="NTV56" s="79"/>
      <c r="NTW56" s="79"/>
      <c r="NTX56" s="79"/>
      <c r="NTY56" s="79"/>
      <c r="NTZ56" s="79"/>
      <c r="NUA56" s="79"/>
      <c r="NUB56" s="79"/>
      <c r="NUC56" s="79"/>
      <c r="NUD56" s="79"/>
      <c r="NUE56" s="79"/>
      <c r="NUF56" s="79"/>
      <c r="NUG56" s="79"/>
      <c r="NUH56" s="79"/>
      <c r="NUI56" s="79"/>
      <c r="NUJ56" s="79"/>
      <c r="NUK56" s="79"/>
      <c r="NUL56" s="79"/>
      <c r="NUM56" s="79"/>
      <c r="NUN56" s="79"/>
      <c r="NUO56" s="79"/>
      <c r="NUP56" s="79"/>
      <c r="NUQ56" s="79"/>
      <c r="NUR56" s="79"/>
      <c r="NUS56" s="79"/>
      <c r="NUT56" s="79"/>
      <c r="NUU56" s="79"/>
      <c r="NUV56" s="79"/>
      <c r="NUW56" s="79"/>
      <c r="NUX56" s="79"/>
      <c r="NUY56" s="79"/>
      <c r="NUZ56" s="79"/>
      <c r="NVA56" s="79"/>
      <c r="NVB56" s="79"/>
      <c r="NVC56" s="79"/>
      <c r="NVD56" s="79"/>
      <c r="NVE56" s="79"/>
      <c r="NVF56" s="79"/>
      <c r="NVG56" s="79"/>
      <c r="NVH56" s="79"/>
      <c r="NVI56" s="79"/>
      <c r="NVJ56" s="79"/>
      <c r="NVK56" s="79"/>
      <c r="NVL56" s="79"/>
      <c r="NVM56" s="79"/>
      <c r="NVN56" s="79"/>
      <c r="NVO56" s="79"/>
      <c r="NVP56" s="79"/>
      <c r="NVQ56" s="79"/>
      <c r="NVR56" s="79"/>
      <c r="NVS56" s="79"/>
      <c r="NVT56" s="79"/>
      <c r="NVU56" s="79"/>
      <c r="NVV56" s="79"/>
      <c r="NVW56" s="79"/>
      <c r="NVX56" s="79"/>
      <c r="NVY56" s="79"/>
      <c r="NVZ56" s="79"/>
      <c r="NWA56" s="79"/>
      <c r="NWB56" s="79"/>
      <c r="NWC56" s="79"/>
      <c r="NWD56" s="79"/>
      <c r="NWE56" s="79"/>
      <c r="NWF56" s="79"/>
      <c r="NWG56" s="79"/>
      <c r="NWH56" s="79"/>
      <c r="NWI56" s="79"/>
      <c r="NWJ56" s="79"/>
      <c r="NWK56" s="79"/>
      <c r="NWL56" s="79"/>
      <c r="NWM56" s="79"/>
      <c r="NWN56" s="79"/>
      <c r="NWO56" s="79"/>
      <c r="NWP56" s="79"/>
      <c r="NWQ56" s="79"/>
      <c r="NWR56" s="79"/>
      <c r="NWS56" s="79"/>
      <c r="NWT56" s="79"/>
      <c r="NWU56" s="79"/>
      <c r="NWV56" s="79"/>
      <c r="NWW56" s="79"/>
      <c r="NWX56" s="79"/>
      <c r="NWY56" s="79"/>
      <c r="NWZ56" s="79"/>
      <c r="NXA56" s="79"/>
      <c r="NXB56" s="79"/>
      <c r="NXC56" s="79"/>
      <c r="NXD56" s="79"/>
      <c r="NXE56" s="79"/>
      <c r="NXF56" s="79"/>
      <c r="NXG56" s="79"/>
      <c r="NXH56" s="79"/>
      <c r="NXI56" s="79"/>
      <c r="NXJ56" s="79"/>
      <c r="NXK56" s="79"/>
      <c r="NXL56" s="79"/>
      <c r="NXM56" s="79"/>
      <c r="NXN56" s="79"/>
      <c r="NXO56" s="79"/>
      <c r="NXP56" s="79"/>
      <c r="NXQ56" s="79"/>
      <c r="NXR56" s="79"/>
      <c r="NXS56" s="79"/>
      <c r="NXT56" s="79"/>
      <c r="NXU56" s="79"/>
      <c r="NXV56" s="79"/>
      <c r="NXW56" s="79"/>
      <c r="NXX56" s="79"/>
      <c r="NXY56" s="79"/>
      <c r="NXZ56" s="79"/>
      <c r="NYA56" s="79"/>
      <c r="NYB56" s="79"/>
      <c r="NYC56" s="79"/>
      <c r="NYD56" s="79"/>
      <c r="NYE56" s="79"/>
      <c r="NYF56" s="79"/>
      <c r="NYG56" s="79"/>
      <c r="NYH56" s="79"/>
      <c r="NYI56" s="79"/>
      <c r="NYJ56" s="79"/>
      <c r="NYK56" s="79"/>
      <c r="NYL56" s="79"/>
      <c r="NYM56" s="79"/>
      <c r="NYN56" s="79"/>
      <c r="NYO56" s="79"/>
      <c r="NYP56" s="79"/>
      <c r="NYQ56" s="79"/>
      <c r="NYR56" s="79"/>
      <c r="NYS56" s="79"/>
      <c r="NYT56" s="79"/>
      <c r="NYU56" s="79"/>
      <c r="NYV56" s="79"/>
      <c r="NYW56" s="79"/>
      <c r="NYX56" s="79"/>
      <c r="NYY56" s="79"/>
      <c r="NYZ56" s="79"/>
      <c r="NZA56" s="79"/>
      <c r="NZB56" s="79"/>
      <c r="NZC56" s="79"/>
      <c r="NZD56" s="79"/>
      <c r="NZE56" s="79"/>
      <c r="NZF56" s="79"/>
      <c r="NZG56" s="79"/>
      <c r="NZH56" s="79"/>
      <c r="NZI56" s="79"/>
      <c r="NZJ56" s="79"/>
      <c r="NZK56" s="79"/>
      <c r="NZL56" s="79"/>
      <c r="NZM56" s="79"/>
      <c r="NZN56" s="79"/>
      <c r="NZO56" s="79"/>
      <c r="NZP56" s="79"/>
      <c r="NZQ56" s="79"/>
      <c r="NZR56" s="79"/>
      <c r="NZS56" s="79"/>
      <c r="NZT56" s="79"/>
      <c r="NZU56" s="79"/>
      <c r="NZV56" s="79"/>
      <c r="NZW56" s="79"/>
      <c r="NZX56" s="79"/>
      <c r="NZY56" s="79"/>
      <c r="NZZ56" s="79"/>
      <c r="OAA56" s="79"/>
      <c r="OAB56" s="79"/>
      <c r="OAC56" s="79"/>
      <c r="OAD56" s="79"/>
      <c r="OAE56" s="79"/>
      <c r="OAF56" s="79"/>
      <c r="OAG56" s="79"/>
      <c r="OAH56" s="79"/>
      <c r="OAI56" s="79"/>
      <c r="OAJ56" s="79"/>
      <c r="OAK56" s="79"/>
      <c r="OAL56" s="79"/>
      <c r="OAM56" s="79"/>
      <c r="OAN56" s="79"/>
      <c r="OAO56" s="79"/>
      <c r="OAP56" s="79"/>
      <c r="OAQ56" s="79"/>
      <c r="OAR56" s="79"/>
      <c r="OAS56" s="79"/>
      <c r="OAT56" s="79"/>
      <c r="OAU56" s="79"/>
      <c r="OAV56" s="79"/>
      <c r="OAW56" s="79"/>
      <c r="OAX56" s="79"/>
      <c r="OAY56" s="79"/>
      <c r="OAZ56" s="79"/>
      <c r="OBA56" s="79"/>
      <c r="OBB56" s="79"/>
      <c r="OBC56" s="79"/>
      <c r="OBD56" s="79"/>
      <c r="OBE56" s="79"/>
      <c r="OBF56" s="79"/>
      <c r="OBG56" s="79"/>
      <c r="OBH56" s="79"/>
      <c r="OBI56" s="79"/>
      <c r="OBJ56" s="79"/>
      <c r="OBK56" s="79"/>
      <c r="OBL56" s="79"/>
      <c r="OBM56" s="79"/>
      <c r="OBN56" s="79"/>
      <c r="OBO56" s="79"/>
      <c r="OBP56" s="79"/>
      <c r="OBQ56" s="79"/>
      <c r="OBR56" s="79"/>
      <c r="OBS56" s="79"/>
      <c r="OBT56" s="79"/>
      <c r="OBU56" s="79"/>
      <c r="OBV56" s="79"/>
      <c r="OBW56" s="79"/>
      <c r="OBX56" s="79"/>
      <c r="OBY56" s="79"/>
      <c r="OBZ56" s="79"/>
      <c r="OCA56" s="79"/>
      <c r="OCB56" s="79"/>
      <c r="OCC56" s="79"/>
      <c r="OCD56" s="79"/>
      <c r="OCE56" s="79"/>
      <c r="OCF56" s="79"/>
      <c r="OCG56" s="79"/>
      <c r="OCH56" s="79"/>
      <c r="OCI56" s="79"/>
      <c r="OCJ56" s="79"/>
      <c r="OCK56" s="79"/>
      <c r="OCL56" s="79"/>
      <c r="OCM56" s="79"/>
      <c r="OCN56" s="79"/>
      <c r="OCO56" s="79"/>
      <c r="OCP56" s="79"/>
      <c r="OCQ56" s="79"/>
      <c r="OCR56" s="79"/>
      <c r="OCS56" s="79"/>
      <c r="OCT56" s="79"/>
      <c r="OCU56" s="79"/>
      <c r="OCV56" s="79"/>
      <c r="OCW56" s="79"/>
      <c r="OCX56" s="79"/>
      <c r="OCY56" s="79"/>
      <c r="OCZ56" s="79"/>
      <c r="ODA56" s="79"/>
      <c r="ODB56" s="79"/>
      <c r="ODC56" s="79"/>
      <c r="ODD56" s="79"/>
      <c r="ODE56" s="79"/>
      <c r="ODF56" s="79"/>
      <c r="ODG56" s="79"/>
      <c r="ODH56" s="79"/>
      <c r="ODI56" s="79"/>
      <c r="ODJ56" s="79"/>
      <c r="ODK56" s="79"/>
      <c r="ODL56" s="79"/>
      <c r="ODM56" s="79"/>
      <c r="ODN56" s="79"/>
      <c r="ODO56" s="79"/>
      <c r="ODP56" s="79"/>
      <c r="ODQ56" s="79"/>
      <c r="ODR56" s="79"/>
      <c r="ODS56" s="79"/>
      <c r="ODT56" s="79"/>
      <c r="ODU56" s="79"/>
      <c r="ODV56" s="79"/>
      <c r="ODW56" s="79"/>
      <c r="ODX56" s="79"/>
      <c r="ODY56" s="79"/>
      <c r="ODZ56" s="79"/>
      <c r="OEA56" s="79"/>
      <c r="OEB56" s="79"/>
      <c r="OEC56" s="79"/>
      <c r="OED56" s="79"/>
      <c r="OEE56" s="79"/>
      <c r="OEF56" s="79"/>
      <c r="OEG56" s="79"/>
      <c r="OEH56" s="79"/>
      <c r="OEI56" s="79"/>
      <c r="OEJ56" s="79"/>
      <c r="OEK56" s="79"/>
      <c r="OEL56" s="79"/>
      <c r="OEM56" s="79"/>
      <c r="OEN56" s="79"/>
      <c r="OEO56" s="79"/>
      <c r="OEP56" s="79"/>
      <c r="OEQ56" s="79"/>
      <c r="OER56" s="79"/>
      <c r="OES56" s="79"/>
      <c r="OET56" s="79"/>
      <c r="OEU56" s="79"/>
      <c r="OEV56" s="79"/>
      <c r="OEW56" s="79"/>
      <c r="OEX56" s="79"/>
      <c r="OEY56" s="79"/>
      <c r="OEZ56" s="79"/>
      <c r="OFA56" s="79"/>
      <c r="OFB56" s="79"/>
      <c r="OFC56" s="79"/>
      <c r="OFD56" s="79"/>
      <c r="OFE56" s="79"/>
      <c r="OFF56" s="79"/>
      <c r="OFG56" s="79"/>
      <c r="OFH56" s="79"/>
      <c r="OFI56" s="79"/>
      <c r="OFJ56" s="79"/>
      <c r="OFK56" s="79"/>
      <c r="OFL56" s="79"/>
      <c r="OFM56" s="79"/>
      <c r="OFN56" s="79"/>
      <c r="OFO56" s="79"/>
      <c r="OFP56" s="79"/>
      <c r="OFQ56" s="79"/>
      <c r="OFR56" s="79"/>
      <c r="OFS56" s="79"/>
      <c r="OFT56" s="79"/>
      <c r="OFU56" s="79"/>
      <c r="OFV56" s="79"/>
      <c r="OFW56" s="79"/>
      <c r="OFX56" s="79"/>
      <c r="OFY56" s="79"/>
      <c r="OFZ56" s="79"/>
      <c r="OGA56" s="79"/>
      <c r="OGB56" s="79"/>
      <c r="OGC56" s="79"/>
      <c r="OGD56" s="79"/>
      <c r="OGE56" s="79"/>
      <c r="OGF56" s="79"/>
      <c r="OGG56" s="79"/>
      <c r="OGH56" s="79"/>
      <c r="OGI56" s="79"/>
      <c r="OGJ56" s="79"/>
      <c r="OGK56" s="79"/>
      <c r="OGL56" s="79"/>
      <c r="OGM56" s="79"/>
      <c r="OGN56" s="79"/>
      <c r="OGO56" s="79"/>
      <c r="OGP56" s="79"/>
      <c r="OGQ56" s="79"/>
      <c r="OGR56" s="79"/>
      <c r="OGS56" s="79"/>
      <c r="OGT56" s="79"/>
      <c r="OGU56" s="79"/>
      <c r="OGV56" s="79"/>
      <c r="OGW56" s="79"/>
      <c r="OGX56" s="79"/>
      <c r="OGY56" s="79"/>
      <c r="OGZ56" s="79"/>
      <c r="OHA56" s="79"/>
      <c r="OHB56" s="79"/>
      <c r="OHC56" s="79"/>
      <c r="OHD56" s="79"/>
      <c r="OHE56" s="79"/>
      <c r="OHF56" s="79"/>
      <c r="OHG56" s="79"/>
      <c r="OHH56" s="79"/>
      <c r="OHI56" s="79"/>
      <c r="OHJ56" s="79"/>
      <c r="OHK56" s="79"/>
      <c r="OHL56" s="79"/>
      <c r="OHM56" s="79"/>
      <c r="OHN56" s="79"/>
      <c r="OHO56" s="79"/>
      <c r="OHP56" s="79"/>
      <c r="OHQ56" s="79"/>
      <c r="OHR56" s="79"/>
      <c r="OHS56" s="79"/>
      <c r="OHT56" s="79"/>
      <c r="OHU56" s="79"/>
      <c r="OHV56" s="79"/>
      <c r="OHW56" s="79"/>
      <c r="OHX56" s="79"/>
      <c r="OHY56" s="79"/>
      <c r="OHZ56" s="79"/>
      <c r="OIA56" s="79"/>
      <c r="OIB56" s="79"/>
      <c r="OIC56" s="79"/>
      <c r="OID56" s="79"/>
      <c r="OIE56" s="79"/>
      <c r="OIF56" s="79"/>
      <c r="OIG56" s="79"/>
      <c r="OIH56" s="79"/>
      <c r="OII56" s="79"/>
      <c r="OIJ56" s="79"/>
      <c r="OIK56" s="79"/>
      <c r="OIL56" s="79"/>
      <c r="OIM56" s="79"/>
      <c r="OIN56" s="79"/>
      <c r="OIO56" s="79"/>
      <c r="OIP56" s="79"/>
      <c r="OIQ56" s="79"/>
      <c r="OIR56" s="79"/>
      <c r="OIS56" s="79"/>
      <c r="OIT56" s="79"/>
      <c r="OIU56" s="79"/>
      <c r="OIV56" s="79"/>
      <c r="OIW56" s="79"/>
      <c r="OIX56" s="79"/>
      <c r="OIY56" s="79"/>
      <c r="OIZ56" s="79"/>
      <c r="OJA56" s="79"/>
      <c r="OJB56" s="79"/>
      <c r="OJC56" s="79"/>
      <c r="OJD56" s="79"/>
      <c r="OJE56" s="79"/>
      <c r="OJF56" s="79"/>
      <c r="OJG56" s="79"/>
      <c r="OJH56" s="79"/>
      <c r="OJI56" s="79"/>
      <c r="OJJ56" s="79"/>
      <c r="OJK56" s="79"/>
      <c r="OJL56" s="79"/>
      <c r="OJM56" s="79"/>
      <c r="OJN56" s="79"/>
      <c r="OJO56" s="79"/>
      <c r="OJP56" s="79"/>
      <c r="OJQ56" s="79"/>
      <c r="OJR56" s="79"/>
      <c r="OJS56" s="79"/>
      <c r="OJT56" s="79"/>
      <c r="OJU56" s="79"/>
      <c r="OJV56" s="79"/>
      <c r="OJW56" s="79"/>
      <c r="OJX56" s="79"/>
      <c r="OJY56" s="79"/>
      <c r="OJZ56" s="79"/>
      <c r="OKA56" s="79"/>
      <c r="OKB56" s="79"/>
      <c r="OKC56" s="79"/>
      <c r="OKD56" s="79"/>
      <c r="OKE56" s="79"/>
      <c r="OKF56" s="79"/>
      <c r="OKG56" s="79"/>
      <c r="OKH56" s="79"/>
      <c r="OKI56" s="79"/>
      <c r="OKJ56" s="79"/>
      <c r="OKK56" s="79"/>
      <c r="OKL56" s="79"/>
      <c r="OKM56" s="79"/>
      <c r="OKN56" s="79"/>
      <c r="OKO56" s="79"/>
      <c r="OKP56" s="79"/>
      <c r="OKQ56" s="79"/>
      <c r="OKR56" s="79"/>
      <c r="OKS56" s="79"/>
      <c r="OKT56" s="79"/>
      <c r="OKU56" s="79"/>
      <c r="OKV56" s="79"/>
      <c r="OKW56" s="79"/>
      <c r="OKX56" s="79"/>
      <c r="OKY56" s="79"/>
      <c r="OKZ56" s="79"/>
      <c r="OLA56" s="79"/>
      <c r="OLB56" s="79"/>
      <c r="OLC56" s="79"/>
      <c r="OLD56" s="79"/>
      <c r="OLE56" s="79"/>
      <c r="OLF56" s="79"/>
      <c r="OLG56" s="79"/>
      <c r="OLH56" s="79"/>
      <c r="OLI56" s="79"/>
      <c r="OLJ56" s="79"/>
      <c r="OLK56" s="79"/>
      <c r="OLL56" s="79"/>
      <c r="OLM56" s="79"/>
      <c r="OLN56" s="79"/>
      <c r="OLO56" s="79"/>
      <c r="OLP56" s="79"/>
      <c r="OLQ56" s="79"/>
      <c r="OLR56" s="79"/>
      <c r="OLS56" s="79"/>
      <c r="OLT56" s="79"/>
      <c r="OLU56" s="79"/>
      <c r="OLV56" s="79"/>
      <c r="OLW56" s="79"/>
      <c r="OLX56" s="79"/>
      <c r="OLY56" s="79"/>
      <c r="OLZ56" s="79"/>
      <c r="OMA56" s="79"/>
      <c r="OMB56" s="79"/>
      <c r="OMC56" s="79"/>
      <c r="OMD56" s="79"/>
      <c r="OME56" s="79"/>
      <c r="OMF56" s="79"/>
      <c r="OMG56" s="79"/>
      <c r="OMH56" s="79"/>
      <c r="OMI56" s="79"/>
      <c r="OMJ56" s="79"/>
      <c r="OMK56" s="79"/>
      <c r="OML56" s="79"/>
      <c r="OMM56" s="79"/>
      <c r="OMN56" s="79"/>
      <c r="OMO56" s="79"/>
      <c r="OMP56" s="79"/>
      <c r="OMQ56" s="79"/>
      <c r="OMR56" s="79"/>
      <c r="OMS56" s="79"/>
      <c r="OMT56" s="79"/>
      <c r="OMU56" s="79"/>
      <c r="OMV56" s="79"/>
      <c r="OMW56" s="79"/>
      <c r="OMX56" s="79"/>
      <c r="OMY56" s="79"/>
      <c r="OMZ56" s="79"/>
      <c r="ONA56" s="79"/>
      <c r="ONB56" s="79"/>
      <c r="ONC56" s="79"/>
      <c r="OND56" s="79"/>
      <c r="ONE56" s="79"/>
      <c r="ONF56" s="79"/>
      <c r="ONG56" s="79"/>
      <c r="ONH56" s="79"/>
      <c r="ONI56" s="79"/>
      <c r="ONJ56" s="79"/>
      <c r="ONK56" s="79"/>
      <c r="ONL56" s="79"/>
      <c r="ONM56" s="79"/>
      <c r="ONN56" s="79"/>
      <c r="ONO56" s="79"/>
      <c r="ONP56" s="79"/>
      <c r="ONQ56" s="79"/>
      <c r="ONR56" s="79"/>
      <c r="ONS56" s="79"/>
      <c r="ONT56" s="79"/>
      <c r="ONU56" s="79"/>
      <c r="ONV56" s="79"/>
      <c r="ONW56" s="79"/>
      <c r="ONX56" s="79"/>
      <c r="ONY56" s="79"/>
      <c r="ONZ56" s="79"/>
      <c r="OOA56" s="79"/>
      <c r="OOB56" s="79"/>
      <c r="OOC56" s="79"/>
      <c r="OOD56" s="79"/>
      <c r="OOE56" s="79"/>
      <c r="OOF56" s="79"/>
      <c r="OOG56" s="79"/>
      <c r="OOH56" s="79"/>
      <c r="OOI56" s="79"/>
      <c r="OOJ56" s="79"/>
      <c r="OOK56" s="79"/>
      <c r="OOL56" s="79"/>
      <c r="OOM56" s="79"/>
      <c r="OON56" s="79"/>
      <c r="OOO56" s="79"/>
      <c r="OOP56" s="79"/>
      <c r="OOQ56" s="79"/>
      <c r="OOR56" s="79"/>
      <c r="OOS56" s="79"/>
      <c r="OOT56" s="79"/>
      <c r="OOU56" s="79"/>
      <c r="OOV56" s="79"/>
      <c r="OOW56" s="79"/>
      <c r="OOX56" s="79"/>
      <c r="OOY56" s="79"/>
      <c r="OOZ56" s="79"/>
      <c r="OPA56" s="79"/>
      <c r="OPB56" s="79"/>
      <c r="OPC56" s="79"/>
      <c r="OPD56" s="79"/>
      <c r="OPE56" s="79"/>
      <c r="OPF56" s="79"/>
      <c r="OPG56" s="79"/>
      <c r="OPH56" s="79"/>
      <c r="OPI56" s="79"/>
      <c r="OPJ56" s="79"/>
      <c r="OPK56" s="79"/>
      <c r="OPL56" s="79"/>
      <c r="OPM56" s="79"/>
      <c r="OPN56" s="79"/>
      <c r="OPO56" s="79"/>
      <c r="OPP56" s="79"/>
      <c r="OPQ56" s="79"/>
      <c r="OPR56" s="79"/>
      <c r="OPS56" s="79"/>
      <c r="OPT56" s="79"/>
      <c r="OPU56" s="79"/>
      <c r="OPV56" s="79"/>
      <c r="OPW56" s="79"/>
      <c r="OPX56" s="79"/>
      <c r="OPY56" s="79"/>
      <c r="OPZ56" s="79"/>
      <c r="OQA56" s="79"/>
      <c r="OQB56" s="79"/>
      <c r="OQC56" s="79"/>
      <c r="OQD56" s="79"/>
      <c r="OQE56" s="79"/>
      <c r="OQF56" s="79"/>
      <c r="OQG56" s="79"/>
      <c r="OQH56" s="79"/>
      <c r="OQI56" s="79"/>
      <c r="OQJ56" s="79"/>
      <c r="OQK56" s="79"/>
      <c r="OQL56" s="79"/>
      <c r="OQM56" s="79"/>
      <c r="OQN56" s="79"/>
      <c r="OQO56" s="79"/>
      <c r="OQP56" s="79"/>
      <c r="OQQ56" s="79"/>
      <c r="OQR56" s="79"/>
      <c r="OQS56" s="79"/>
      <c r="OQT56" s="79"/>
      <c r="OQU56" s="79"/>
      <c r="OQV56" s="79"/>
      <c r="OQW56" s="79"/>
      <c r="OQX56" s="79"/>
      <c r="OQY56" s="79"/>
      <c r="OQZ56" s="79"/>
      <c r="ORA56" s="79"/>
      <c r="ORB56" s="79"/>
      <c r="ORC56" s="79"/>
      <c r="ORD56" s="79"/>
      <c r="ORE56" s="79"/>
      <c r="ORF56" s="79"/>
      <c r="ORG56" s="79"/>
      <c r="ORH56" s="79"/>
      <c r="ORI56" s="79"/>
      <c r="ORJ56" s="79"/>
      <c r="ORK56" s="79"/>
      <c r="ORL56" s="79"/>
      <c r="ORM56" s="79"/>
      <c r="ORN56" s="79"/>
      <c r="ORO56" s="79"/>
      <c r="ORP56" s="79"/>
      <c r="ORQ56" s="79"/>
      <c r="ORR56" s="79"/>
      <c r="ORS56" s="79"/>
      <c r="ORT56" s="79"/>
      <c r="ORU56" s="79"/>
      <c r="ORV56" s="79"/>
      <c r="ORW56" s="79"/>
      <c r="ORX56" s="79"/>
      <c r="ORY56" s="79"/>
      <c r="ORZ56" s="79"/>
      <c r="OSA56" s="79"/>
      <c r="OSB56" s="79"/>
      <c r="OSC56" s="79"/>
      <c r="OSD56" s="79"/>
      <c r="OSE56" s="79"/>
      <c r="OSF56" s="79"/>
      <c r="OSG56" s="79"/>
      <c r="OSH56" s="79"/>
      <c r="OSI56" s="79"/>
      <c r="OSJ56" s="79"/>
      <c r="OSK56" s="79"/>
      <c r="OSL56" s="79"/>
      <c r="OSM56" s="79"/>
      <c r="OSN56" s="79"/>
      <c r="OSO56" s="79"/>
      <c r="OSP56" s="79"/>
      <c r="OSQ56" s="79"/>
      <c r="OSR56" s="79"/>
      <c r="OSS56" s="79"/>
      <c r="OST56" s="79"/>
      <c r="OSU56" s="79"/>
      <c r="OSV56" s="79"/>
      <c r="OSW56" s="79"/>
      <c r="OSX56" s="79"/>
      <c r="OSY56" s="79"/>
      <c r="OSZ56" s="79"/>
      <c r="OTA56" s="79"/>
      <c r="OTB56" s="79"/>
      <c r="OTC56" s="79"/>
      <c r="OTD56" s="79"/>
      <c r="OTE56" s="79"/>
      <c r="OTF56" s="79"/>
      <c r="OTG56" s="79"/>
      <c r="OTH56" s="79"/>
      <c r="OTI56" s="79"/>
      <c r="OTJ56" s="79"/>
      <c r="OTK56" s="79"/>
      <c r="OTL56" s="79"/>
      <c r="OTM56" s="79"/>
      <c r="OTN56" s="79"/>
      <c r="OTO56" s="79"/>
      <c r="OTP56" s="79"/>
      <c r="OTQ56" s="79"/>
      <c r="OTR56" s="79"/>
      <c r="OTS56" s="79"/>
      <c r="OTT56" s="79"/>
      <c r="OTU56" s="79"/>
      <c r="OTV56" s="79"/>
      <c r="OTW56" s="79"/>
      <c r="OTX56" s="79"/>
      <c r="OTY56" s="79"/>
      <c r="OTZ56" s="79"/>
      <c r="OUA56" s="79"/>
      <c r="OUB56" s="79"/>
      <c r="OUC56" s="79"/>
      <c r="OUD56" s="79"/>
      <c r="OUE56" s="79"/>
      <c r="OUF56" s="79"/>
      <c r="OUG56" s="79"/>
      <c r="OUH56" s="79"/>
      <c r="OUI56" s="79"/>
      <c r="OUJ56" s="79"/>
      <c r="OUK56" s="79"/>
      <c r="OUL56" s="79"/>
      <c r="OUM56" s="79"/>
      <c r="OUN56" s="79"/>
      <c r="OUO56" s="79"/>
      <c r="OUP56" s="79"/>
      <c r="OUQ56" s="79"/>
      <c r="OUR56" s="79"/>
      <c r="OUS56" s="79"/>
      <c r="OUT56" s="79"/>
      <c r="OUU56" s="79"/>
      <c r="OUV56" s="79"/>
      <c r="OUW56" s="79"/>
      <c r="OUX56" s="79"/>
      <c r="OUY56" s="79"/>
      <c r="OUZ56" s="79"/>
      <c r="OVA56" s="79"/>
      <c r="OVB56" s="79"/>
      <c r="OVC56" s="79"/>
      <c r="OVD56" s="79"/>
      <c r="OVE56" s="79"/>
      <c r="OVF56" s="79"/>
      <c r="OVG56" s="79"/>
      <c r="OVH56" s="79"/>
      <c r="OVI56" s="79"/>
      <c r="OVJ56" s="79"/>
      <c r="OVK56" s="79"/>
      <c r="OVL56" s="79"/>
      <c r="OVM56" s="79"/>
      <c r="OVN56" s="79"/>
      <c r="OVO56" s="79"/>
      <c r="OVP56" s="79"/>
      <c r="OVQ56" s="79"/>
      <c r="OVR56" s="79"/>
      <c r="OVS56" s="79"/>
      <c r="OVT56" s="79"/>
      <c r="OVU56" s="79"/>
      <c r="OVV56" s="79"/>
      <c r="OVW56" s="79"/>
      <c r="OVX56" s="79"/>
      <c r="OVY56" s="79"/>
      <c r="OVZ56" s="79"/>
      <c r="OWA56" s="79"/>
      <c r="OWB56" s="79"/>
      <c r="OWC56" s="79"/>
      <c r="OWD56" s="79"/>
      <c r="OWE56" s="79"/>
      <c r="OWF56" s="79"/>
      <c r="OWG56" s="79"/>
      <c r="OWH56" s="79"/>
      <c r="OWI56" s="79"/>
      <c r="OWJ56" s="79"/>
      <c r="OWK56" s="79"/>
      <c r="OWL56" s="79"/>
      <c r="OWM56" s="79"/>
      <c r="OWN56" s="79"/>
      <c r="OWO56" s="79"/>
      <c r="OWP56" s="79"/>
      <c r="OWQ56" s="79"/>
      <c r="OWR56" s="79"/>
      <c r="OWS56" s="79"/>
      <c r="OWT56" s="79"/>
      <c r="OWU56" s="79"/>
      <c r="OWV56" s="79"/>
      <c r="OWW56" s="79"/>
      <c r="OWX56" s="79"/>
      <c r="OWY56" s="79"/>
      <c r="OWZ56" s="79"/>
      <c r="OXA56" s="79"/>
      <c r="OXB56" s="79"/>
      <c r="OXC56" s="79"/>
      <c r="OXD56" s="79"/>
      <c r="OXE56" s="79"/>
      <c r="OXF56" s="79"/>
      <c r="OXG56" s="79"/>
      <c r="OXH56" s="79"/>
      <c r="OXI56" s="79"/>
      <c r="OXJ56" s="79"/>
      <c r="OXK56" s="79"/>
      <c r="OXL56" s="79"/>
      <c r="OXM56" s="79"/>
      <c r="OXN56" s="79"/>
      <c r="OXO56" s="79"/>
      <c r="OXP56" s="79"/>
      <c r="OXQ56" s="79"/>
      <c r="OXR56" s="79"/>
      <c r="OXS56" s="79"/>
      <c r="OXT56" s="79"/>
      <c r="OXU56" s="79"/>
      <c r="OXV56" s="79"/>
      <c r="OXW56" s="79"/>
      <c r="OXX56" s="79"/>
      <c r="OXY56" s="79"/>
      <c r="OXZ56" s="79"/>
      <c r="OYA56" s="79"/>
      <c r="OYB56" s="79"/>
      <c r="OYC56" s="79"/>
      <c r="OYD56" s="79"/>
      <c r="OYE56" s="79"/>
      <c r="OYF56" s="79"/>
      <c r="OYG56" s="79"/>
      <c r="OYH56" s="79"/>
      <c r="OYI56" s="79"/>
      <c r="OYJ56" s="79"/>
      <c r="OYK56" s="79"/>
      <c r="OYL56" s="79"/>
      <c r="OYM56" s="79"/>
      <c r="OYN56" s="79"/>
      <c r="OYO56" s="79"/>
      <c r="OYP56" s="79"/>
      <c r="OYQ56" s="79"/>
      <c r="OYR56" s="79"/>
      <c r="OYS56" s="79"/>
      <c r="OYT56" s="79"/>
      <c r="OYU56" s="79"/>
      <c r="OYV56" s="79"/>
      <c r="OYW56" s="79"/>
      <c r="OYX56" s="79"/>
      <c r="OYY56" s="79"/>
      <c r="OYZ56" s="79"/>
      <c r="OZA56" s="79"/>
      <c r="OZB56" s="79"/>
      <c r="OZC56" s="79"/>
      <c r="OZD56" s="79"/>
      <c r="OZE56" s="79"/>
      <c r="OZF56" s="79"/>
      <c r="OZG56" s="79"/>
      <c r="OZH56" s="79"/>
      <c r="OZI56" s="79"/>
      <c r="OZJ56" s="79"/>
      <c r="OZK56" s="79"/>
      <c r="OZL56" s="79"/>
      <c r="OZM56" s="79"/>
      <c r="OZN56" s="79"/>
      <c r="OZO56" s="79"/>
      <c r="OZP56" s="79"/>
      <c r="OZQ56" s="79"/>
      <c r="OZR56" s="79"/>
      <c r="OZS56" s="79"/>
      <c r="OZT56" s="79"/>
      <c r="OZU56" s="79"/>
      <c r="OZV56" s="79"/>
      <c r="OZW56" s="79"/>
      <c r="OZX56" s="79"/>
      <c r="OZY56" s="79"/>
      <c r="OZZ56" s="79"/>
      <c r="PAA56" s="79"/>
      <c r="PAB56" s="79"/>
      <c r="PAC56" s="79"/>
      <c r="PAD56" s="79"/>
      <c r="PAE56" s="79"/>
      <c r="PAF56" s="79"/>
      <c r="PAG56" s="79"/>
      <c r="PAH56" s="79"/>
      <c r="PAI56" s="79"/>
      <c r="PAJ56" s="79"/>
      <c r="PAK56" s="79"/>
      <c r="PAL56" s="79"/>
      <c r="PAM56" s="79"/>
      <c r="PAN56" s="79"/>
      <c r="PAO56" s="79"/>
      <c r="PAP56" s="79"/>
      <c r="PAQ56" s="79"/>
      <c r="PAR56" s="79"/>
      <c r="PAS56" s="79"/>
      <c r="PAT56" s="79"/>
      <c r="PAU56" s="79"/>
      <c r="PAV56" s="79"/>
      <c r="PAW56" s="79"/>
      <c r="PAX56" s="79"/>
      <c r="PAY56" s="79"/>
      <c r="PAZ56" s="79"/>
      <c r="PBA56" s="79"/>
      <c r="PBB56" s="79"/>
      <c r="PBC56" s="79"/>
      <c r="PBD56" s="79"/>
      <c r="PBE56" s="79"/>
      <c r="PBF56" s="79"/>
      <c r="PBG56" s="79"/>
      <c r="PBH56" s="79"/>
      <c r="PBI56" s="79"/>
      <c r="PBJ56" s="79"/>
      <c r="PBK56" s="79"/>
      <c r="PBL56" s="79"/>
      <c r="PBM56" s="79"/>
      <c r="PBN56" s="79"/>
      <c r="PBO56" s="79"/>
      <c r="PBP56" s="79"/>
      <c r="PBQ56" s="79"/>
      <c r="PBR56" s="79"/>
      <c r="PBS56" s="79"/>
      <c r="PBT56" s="79"/>
      <c r="PBU56" s="79"/>
      <c r="PBV56" s="79"/>
      <c r="PBW56" s="79"/>
      <c r="PBX56" s="79"/>
      <c r="PBY56" s="79"/>
      <c r="PBZ56" s="79"/>
      <c r="PCA56" s="79"/>
      <c r="PCB56" s="79"/>
      <c r="PCC56" s="79"/>
      <c r="PCD56" s="79"/>
      <c r="PCE56" s="79"/>
      <c r="PCF56" s="79"/>
      <c r="PCG56" s="79"/>
      <c r="PCH56" s="79"/>
      <c r="PCI56" s="79"/>
      <c r="PCJ56" s="79"/>
      <c r="PCK56" s="79"/>
      <c r="PCL56" s="79"/>
      <c r="PCM56" s="79"/>
      <c r="PCN56" s="79"/>
      <c r="PCO56" s="79"/>
      <c r="PCP56" s="79"/>
      <c r="PCQ56" s="79"/>
      <c r="PCR56" s="79"/>
      <c r="PCS56" s="79"/>
      <c r="PCT56" s="79"/>
      <c r="PCU56" s="79"/>
      <c r="PCV56" s="79"/>
      <c r="PCW56" s="79"/>
      <c r="PCX56" s="79"/>
      <c r="PCY56" s="79"/>
      <c r="PCZ56" s="79"/>
      <c r="PDA56" s="79"/>
      <c r="PDB56" s="79"/>
      <c r="PDC56" s="79"/>
      <c r="PDD56" s="79"/>
      <c r="PDE56" s="79"/>
      <c r="PDF56" s="79"/>
      <c r="PDG56" s="79"/>
      <c r="PDH56" s="79"/>
      <c r="PDI56" s="79"/>
      <c r="PDJ56" s="79"/>
      <c r="PDK56" s="79"/>
      <c r="PDL56" s="79"/>
      <c r="PDM56" s="79"/>
      <c r="PDN56" s="79"/>
      <c r="PDO56" s="79"/>
      <c r="PDP56" s="79"/>
      <c r="PDQ56" s="79"/>
      <c r="PDR56" s="79"/>
      <c r="PDS56" s="79"/>
      <c r="PDT56" s="79"/>
      <c r="PDU56" s="79"/>
      <c r="PDV56" s="79"/>
      <c r="PDW56" s="79"/>
      <c r="PDX56" s="79"/>
      <c r="PDY56" s="79"/>
      <c r="PDZ56" s="79"/>
      <c r="PEA56" s="79"/>
      <c r="PEB56" s="79"/>
      <c r="PEC56" s="79"/>
      <c r="PED56" s="79"/>
      <c r="PEE56" s="79"/>
      <c r="PEF56" s="79"/>
      <c r="PEG56" s="79"/>
      <c r="PEH56" s="79"/>
      <c r="PEI56" s="79"/>
      <c r="PEJ56" s="79"/>
      <c r="PEK56" s="79"/>
      <c r="PEL56" s="79"/>
      <c r="PEM56" s="79"/>
      <c r="PEN56" s="79"/>
      <c r="PEO56" s="79"/>
      <c r="PEP56" s="79"/>
      <c r="PEQ56" s="79"/>
      <c r="PER56" s="79"/>
      <c r="PES56" s="79"/>
      <c r="PET56" s="79"/>
      <c r="PEU56" s="79"/>
      <c r="PEV56" s="79"/>
      <c r="PEW56" s="79"/>
      <c r="PEX56" s="79"/>
      <c r="PEY56" s="79"/>
      <c r="PEZ56" s="79"/>
      <c r="PFA56" s="79"/>
      <c r="PFB56" s="79"/>
      <c r="PFC56" s="79"/>
      <c r="PFD56" s="79"/>
      <c r="PFE56" s="79"/>
      <c r="PFF56" s="79"/>
      <c r="PFG56" s="79"/>
      <c r="PFH56" s="79"/>
      <c r="PFI56" s="79"/>
      <c r="PFJ56" s="79"/>
      <c r="PFK56" s="79"/>
      <c r="PFL56" s="79"/>
      <c r="PFM56" s="79"/>
      <c r="PFN56" s="79"/>
      <c r="PFO56" s="79"/>
      <c r="PFP56" s="79"/>
      <c r="PFQ56" s="79"/>
      <c r="PFR56" s="79"/>
      <c r="PFS56" s="79"/>
      <c r="PFT56" s="79"/>
      <c r="PFU56" s="79"/>
      <c r="PFV56" s="79"/>
      <c r="PFW56" s="79"/>
      <c r="PFX56" s="79"/>
      <c r="PFY56" s="79"/>
      <c r="PFZ56" s="79"/>
      <c r="PGA56" s="79"/>
      <c r="PGB56" s="79"/>
      <c r="PGC56" s="79"/>
      <c r="PGD56" s="79"/>
      <c r="PGE56" s="79"/>
      <c r="PGF56" s="79"/>
      <c r="PGG56" s="79"/>
      <c r="PGH56" s="79"/>
      <c r="PGI56" s="79"/>
      <c r="PGJ56" s="79"/>
      <c r="PGK56" s="79"/>
      <c r="PGL56" s="79"/>
      <c r="PGM56" s="79"/>
      <c r="PGN56" s="79"/>
      <c r="PGO56" s="79"/>
      <c r="PGP56" s="79"/>
      <c r="PGQ56" s="79"/>
      <c r="PGR56" s="79"/>
      <c r="PGS56" s="79"/>
      <c r="PGT56" s="79"/>
      <c r="PGU56" s="79"/>
      <c r="PGV56" s="79"/>
      <c r="PGW56" s="79"/>
      <c r="PGX56" s="79"/>
      <c r="PGY56" s="79"/>
      <c r="PGZ56" s="79"/>
      <c r="PHA56" s="79"/>
      <c r="PHB56" s="79"/>
      <c r="PHC56" s="79"/>
      <c r="PHD56" s="79"/>
      <c r="PHE56" s="79"/>
      <c r="PHF56" s="79"/>
      <c r="PHG56" s="79"/>
      <c r="PHH56" s="79"/>
      <c r="PHI56" s="79"/>
      <c r="PHJ56" s="79"/>
      <c r="PHK56" s="79"/>
      <c r="PHL56" s="79"/>
      <c r="PHM56" s="79"/>
      <c r="PHN56" s="79"/>
      <c r="PHO56" s="79"/>
      <c r="PHP56" s="79"/>
      <c r="PHQ56" s="79"/>
      <c r="PHR56" s="79"/>
      <c r="PHS56" s="79"/>
      <c r="PHT56" s="79"/>
      <c r="PHU56" s="79"/>
      <c r="PHV56" s="79"/>
      <c r="PHW56" s="79"/>
      <c r="PHX56" s="79"/>
      <c r="PHY56" s="79"/>
      <c r="PHZ56" s="79"/>
      <c r="PIA56" s="79"/>
      <c r="PIB56" s="79"/>
      <c r="PIC56" s="79"/>
      <c r="PID56" s="79"/>
      <c r="PIE56" s="79"/>
      <c r="PIF56" s="79"/>
      <c r="PIG56" s="79"/>
      <c r="PIH56" s="79"/>
      <c r="PII56" s="79"/>
      <c r="PIJ56" s="79"/>
      <c r="PIK56" s="79"/>
      <c r="PIL56" s="79"/>
      <c r="PIM56" s="79"/>
      <c r="PIN56" s="79"/>
      <c r="PIO56" s="79"/>
      <c r="PIP56" s="79"/>
      <c r="PIQ56" s="79"/>
      <c r="PIR56" s="79"/>
      <c r="PIS56" s="79"/>
      <c r="PIT56" s="79"/>
      <c r="PIU56" s="79"/>
      <c r="PIV56" s="79"/>
      <c r="PIW56" s="79"/>
      <c r="PIX56" s="79"/>
      <c r="PIY56" s="79"/>
      <c r="PIZ56" s="79"/>
      <c r="PJA56" s="79"/>
      <c r="PJB56" s="79"/>
      <c r="PJC56" s="79"/>
      <c r="PJD56" s="79"/>
      <c r="PJE56" s="79"/>
      <c r="PJF56" s="79"/>
      <c r="PJG56" s="79"/>
      <c r="PJH56" s="79"/>
      <c r="PJI56" s="79"/>
      <c r="PJJ56" s="79"/>
      <c r="PJK56" s="79"/>
      <c r="PJL56" s="79"/>
      <c r="PJM56" s="79"/>
      <c r="PJN56" s="79"/>
      <c r="PJO56" s="79"/>
      <c r="PJP56" s="79"/>
      <c r="PJQ56" s="79"/>
      <c r="PJR56" s="79"/>
      <c r="PJS56" s="79"/>
      <c r="PJT56" s="79"/>
      <c r="PJU56" s="79"/>
      <c r="PJV56" s="79"/>
      <c r="PJW56" s="79"/>
      <c r="PJX56" s="79"/>
      <c r="PJY56" s="79"/>
      <c r="PJZ56" s="79"/>
      <c r="PKA56" s="79"/>
      <c r="PKB56" s="79"/>
      <c r="PKC56" s="79"/>
      <c r="PKD56" s="79"/>
      <c r="PKE56" s="79"/>
      <c r="PKF56" s="79"/>
      <c r="PKG56" s="79"/>
      <c r="PKH56" s="79"/>
      <c r="PKI56" s="79"/>
      <c r="PKJ56" s="79"/>
      <c r="PKK56" s="79"/>
      <c r="PKL56" s="79"/>
      <c r="PKM56" s="79"/>
      <c r="PKN56" s="79"/>
      <c r="PKO56" s="79"/>
      <c r="PKP56" s="79"/>
      <c r="PKQ56" s="79"/>
      <c r="PKR56" s="79"/>
      <c r="PKS56" s="79"/>
      <c r="PKT56" s="79"/>
      <c r="PKU56" s="79"/>
      <c r="PKV56" s="79"/>
      <c r="PKW56" s="79"/>
      <c r="PKX56" s="79"/>
      <c r="PKY56" s="79"/>
      <c r="PKZ56" s="79"/>
      <c r="PLA56" s="79"/>
      <c r="PLB56" s="79"/>
      <c r="PLC56" s="79"/>
      <c r="PLD56" s="79"/>
      <c r="PLE56" s="79"/>
      <c r="PLF56" s="79"/>
      <c r="PLG56" s="79"/>
      <c r="PLH56" s="79"/>
      <c r="PLI56" s="79"/>
      <c r="PLJ56" s="79"/>
      <c r="PLK56" s="79"/>
      <c r="PLL56" s="79"/>
      <c r="PLM56" s="79"/>
      <c r="PLN56" s="79"/>
      <c r="PLO56" s="79"/>
      <c r="PLP56" s="79"/>
      <c r="PLQ56" s="79"/>
      <c r="PLR56" s="79"/>
      <c r="PLS56" s="79"/>
      <c r="PLT56" s="79"/>
      <c r="PLU56" s="79"/>
      <c r="PLV56" s="79"/>
      <c r="PLW56" s="79"/>
      <c r="PLX56" s="79"/>
      <c r="PLY56" s="79"/>
      <c r="PLZ56" s="79"/>
      <c r="PMA56" s="79"/>
      <c r="PMB56" s="79"/>
      <c r="PMC56" s="79"/>
      <c r="PMD56" s="79"/>
      <c r="PME56" s="79"/>
      <c r="PMF56" s="79"/>
      <c r="PMG56" s="79"/>
      <c r="PMH56" s="79"/>
      <c r="PMI56" s="79"/>
      <c r="PMJ56" s="79"/>
      <c r="PMK56" s="79"/>
      <c r="PML56" s="79"/>
      <c r="PMM56" s="79"/>
      <c r="PMN56" s="79"/>
      <c r="PMO56" s="79"/>
      <c r="PMP56" s="79"/>
      <c r="PMQ56" s="79"/>
      <c r="PMR56" s="79"/>
      <c r="PMS56" s="79"/>
      <c r="PMT56" s="79"/>
      <c r="PMU56" s="79"/>
      <c r="PMV56" s="79"/>
      <c r="PMW56" s="79"/>
      <c r="PMX56" s="79"/>
      <c r="PMY56" s="79"/>
      <c r="PMZ56" s="79"/>
      <c r="PNA56" s="79"/>
      <c r="PNB56" s="79"/>
      <c r="PNC56" s="79"/>
      <c r="PND56" s="79"/>
      <c r="PNE56" s="79"/>
      <c r="PNF56" s="79"/>
      <c r="PNG56" s="79"/>
      <c r="PNH56" s="79"/>
      <c r="PNI56" s="79"/>
      <c r="PNJ56" s="79"/>
      <c r="PNK56" s="79"/>
      <c r="PNL56" s="79"/>
      <c r="PNM56" s="79"/>
      <c r="PNN56" s="79"/>
      <c r="PNO56" s="79"/>
      <c r="PNP56" s="79"/>
      <c r="PNQ56" s="79"/>
      <c r="PNR56" s="79"/>
      <c r="PNS56" s="79"/>
      <c r="PNT56" s="79"/>
      <c r="PNU56" s="79"/>
      <c r="PNV56" s="79"/>
      <c r="PNW56" s="79"/>
      <c r="PNX56" s="79"/>
      <c r="PNY56" s="79"/>
      <c r="PNZ56" s="79"/>
      <c r="POA56" s="79"/>
      <c r="POB56" s="79"/>
      <c r="POC56" s="79"/>
      <c r="POD56" s="79"/>
      <c r="POE56" s="79"/>
      <c r="POF56" s="79"/>
      <c r="POG56" s="79"/>
      <c r="POH56" s="79"/>
      <c r="POI56" s="79"/>
      <c r="POJ56" s="79"/>
      <c r="POK56" s="79"/>
      <c r="POL56" s="79"/>
      <c r="POM56" s="79"/>
      <c r="PON56" s="79"/>
      <c r="POO56" s="79"/>
      <c r="POP56" s="79"/>
      <c r="POQ56" s="79"/>
      <c r="POR56" s="79"/>
      <c r="POS56" s="79"/>
      <c r="POT56" s="79"/>
      <c r="POU56" s="79"/>
      <c r="POV56" s="79"/>
      <c r="POW56" s="79"/>
      <c r="POX56" s="79"/>
      <c r="POY56" s="79"/>
      <c r="POZ56" s="79"/>
      <c r="PPA56" s="79"/>
      <c r="PPB56" s="79"/>
      <c r="PPC56" s="79"/>
      <c r="PPD56" s="79"/>
      <c r="PPE56" s="79"/>
      <c r="PPF56" s="79"/>
      <c r="PPG56" s="79"/>
      <c r="PPH56" s="79"/>
      <c r="PPI56" s="79"/>
      <c r="PPJ56" s="79"/>
      <c r="PPK56" s="79"/>
      <c r="PPL56" s="79"/>
      <c r="PPM56" s="79"/>
      <c r="PPN56" s="79"/>
      <c r="PPO56" s="79"/>
      <c r="PPP56" s="79"/>
      <c r="PPQ56" s="79"/>
      <c r="PPR56" s="79"/>
      <c r="PPS56" s="79"/>
      <c r="PPT56" s="79"/>
      <c r="PPU56" s="79"/>
      <c r="PPV56" s="79"/>
      <c r="PPW56" s="79"/>
      <c r="PPX56" s="79"/>
      <c r="PPY56" s="79"/>
      <c r="PPZ56" s="79"/>
      <c r="PQA56" s="79"/>
      <c r="PQB56" s="79"/>
      <c r="PQC56" s="79"/>
      <c r="PQD56" s="79"/>
      <c r="PQE56" s="79"/>
      <c r="PQF56" s="79"/>
      <c r="PQG56" s="79"/>
      <c r="PQH56" s="79"/>
      <c r="PQI56" s="79"/>
      <c r="PQJ56" s="79"/>
      <c r="PQK56" s="79"/>
      <c r="PQL56" s="79"/>
      <c r="PQM56" s="79"/>
      <c r="PQN56" s="79"/>
      <c r="PQO56" s="79"/>
      <c r="PQP56" s="79"/>
      <c r="PQQ56" s="79"/>
      <c r="PQR56" s="79"/>
      <c r="PQS56" s="79"/>
      <c r="PQT56" s="79"/>
      <c r="PQU56" s="79"/>
      <c r="PQV56" s="79"/>
      <c r="PQW56" s="79"/>
      <c r="PQX56" s="79"/>
      <c r="PQY56" s="79"/>
      <c r="PQZ56" s="79"/>
      <c r="PRA56" s="79"/>
      <c r="PRB56" s="79"/>
      <c r="PRC56" s="79"/>
      <c r="PRD56" s="79"/>
      <c r="PRE56" s="79"/>
      <c r="PRF56" s="79"/>
      <c r="PRG56" s="79"/>
      <c r="PRH56" s="79"/>
      <c r="PRI56" s="79"/>
      <c r="PRJ56" s="79"/>
      <c r="PRK56" s="79"/>
      <c r="PRL56" s="79"/>
      <c r="PRM56" s="79"/>
      <c r="PRN56" s="79"/>
      <c r="PRO56" s="79"/>
      <c r="PRP56" s="79"/>
      <c r="PRQ56" s="79"/>
      <c r="PRR56" s="79"/>
      <c r="PRS56" s="79"/>
      <c r="PRT56" s="79"/>
      <c r="PRU56" s="79"/>
      <c r="PRV56" s="79"/>
      <c r="PRW56" s="79"/>
      <c r="PRX56" s="79"/>
      <c r="PRY56" s="79"/>
      <c r="PRZ56" s="79"/>
      <c r="PSA56" s="79"/>
      <c r="PSB56" s="79"/>
      <c r="PSC56" s="79"/>
      <c r="PSD56" s="79"/>
      <c r="PSE56" s="79"/>
      <c r="PSF56" s="79"/>
      <c r="PSG56" s="79"/>
      <c r="PSH56" s="79"/>
      <c r="PSI56" s="79"/>
      <c r="PSJ56" s="79"/>
      <c r="PSK56" s="79"/>
      <c r="PSL56" s="79"/>
      <c r="PSM56" s="79"/>
      <c r="PSN56" s="79"/>
      <c r="PSO56" s="79"/>
      <c r="PSP56" s="79"/>
      <c r="PSQ56" s="79"/>
      <c r="PSR56" s="79"/>
      <c r="PSS56" s="79"/>
      <c r="PST56" s="79"/>
      <c r="PSU56" s="79"/>
      <c r="PSV56" s="79"/>
      <c r="PSW56" s="79"/>
      <c r="PSX56" s="79"/>
      <c r="PSY56" s="79"/>
      <c r="PSZ56" s="79"/>
      <c r="PTA56" s="79"/>
      <c r="PTB56" s="79"/>
      <c r="PTC56" s="79"/>
      <c r="PTD56" s="79"/>
      <c r="PTE56" s="79"/>
      <c r="PTF56" s="79"/>
      <c r="PTG56" s="79"/>
      <c r="PTH56" s="79"/>
      <c r="PTI56" s="79"/>
      <c r="PTJ56" s="79"/>
      <c r="PTK56" s="79"/>
      <c r="PTL56" s="79"/>
      <c r="PTM56" s="79"/>
      <c r="PTN56" s="79"/>
      <c r="PTO56" s="79"/>
      <c r="PTP56" s="79"/>
      <c r="PTQ56" s="79"/>
      <c r="PTR56" s="79"/>
      <c r="PTS56" s="79"/>
      <c r="PTT56" s="79"/>
      <c r="PTU56" s="79"/>
      <c r="PTV56" s="79"/>
      <c r="PTW56" s="79"/>
      <c r="PTX56" s="79"/>
      <c r="PTY56" s="79"/>
      <c r="PTZ56" s="79"/>
      <c r="PUA56" s="79"/>
      <c r="PUB56" s="79"/>
      <c r="PUC56" s="79"/>
      <c r="PUD56" s="79"/>
      <c r="PUE56" s="79"/>
      <c r="PUF56" s="79"/>
      <c r="PUG56" s="79"/>
      <c r="PUH56" s="79"/>
      <c r="PUI56" s="79"/>
      <c r="PUJ56" s="79"/>
      <c r="PUK56" s="79"/>
      <c r="PUL56" s="79"/>
      <c r="PUM56" s="79"/>
      <c r="PUN56" s="79"/>
      <c r="PUO56" s="79"/>
      <c r="PUP56" s="79"/>
      <c r="PUQ56" s="79"/>
      <c r="PUR56" s="79"/>
      <c r="PUS56" s="79"/>
      <c r="PUT56" s="79"/>
      <c r="PUU56" s="79"/>
      <c r="PUV56" s="79"/>
      <c r="PUW56" s="79"/>
      <c r="PUX56" s="79"/>
      <c r="PUY56" s="79"/>
      <c r="PUZ56" s="79"/>
      <c r="PVA56" s="79"/>
      <c r="PVB56" s="79"/>
      <c r="PVC56" s="79"/>
      <c r="PVD56" s="79"/>
      <c r="PVE56" s="79"/>
      <c r="PVF56" s="79"/>
      <c r="PVG56" s="79"/>
      <c r="PVH56" s="79"/>
      <c r="PVI56" s="79"/>
      <c r="PVJ56" s="79"/>
      <c r="PVK56" s="79"/>
      <c r="PVL56" s="79"/>
      <c r="PVM56" s="79"/>
      <c r="PVN56" s="79"/>
      <c r="PVO56" s="79"/>
      <c r="PVP56" s="79"/>
      <c r="PVQ56" s="79"/>
      <c r="PVR56" s="79"/>
      <c r="PVS56" s="79"/>
      <c r="PVT56" s="79"/>
      <c r="PVU56" s="79"/>
      <c r="PVV56" s="79"/>
      <c r="PVW56" s="79"/>
      <c r="PVX56" s="79"/>
      <c r="PVY56" s="79"/>
      <c r="PVZ56" s="79"/>
      <c r="PWA56" s="79"/>
      <c r="PWB56" s="79"/>
      <c r="PWC56" s="79"/>
      <c r="PWD56" s="79"/>
      <c r="PWE56" s="79"/>
      <c r="PWF56" s="79"/>
      <c r="PWG56" s="79"/>
      <c r="PWH56" s="79"/>
      <c r="PWI56" s="79"/>
      <c r="PWJ56" s="79"/>
      <c r="PWK56" s="79"/>
      <c r="PWL56" s="79"/>
      <c r="PWM56" s="79"/>
      <c r="PWN56" s="79"/>
      <c r="PWO56" s="79"/>
      <c r="PWP56" s="79"/>
      <c r="PWQ56" s="79"/>
      <c r="PWR56" s="79"/>
      <c r="PWS56" s="79"/>
      <c r="PWT56" s="79"/>
      <c r="PWU56" s="79"/>
      <c r="PWV56" s="79"/>
      <c r="PWW56" s="79"/>
      <c r="PWX56" s="79"/>
      <c r="PWY56" s="79"/>
      <c r="PWZ56" s="79"/>
      <c r="PXA56" s="79"/>
      <c r="PXB56" s="79"/>
      <c r="PXC56" s="79"/>
      <c r="PXD56" s="79"/>
      <c r="PXE56" s="79"/>
      <c r="PXF56" s="79"/>
      <c r="PXG56" s="79"/>
      <c r="PXH56" s="79"/>
      <c r="PXI56" s="79"/>
      <c r="PXJ56" s="79"/>
      <c r="PXK56" s="79"/>
      <c r="PXL56" s="79"/>
      <c r="PXM56" s="79"/>
      <c r="PXN56" s="79"/>
      <c r="PXO56" s="79"/>
      <c r="PXP56" s="79"/>
      <c r="PXQ56" s="79"/>
      <c r="PXR56" s="79"/>
      <c r="PXS56" s="79"/>
      <c r="PXT56" s="79"/>
      <c r="PXU56" s="79"/>
      <c r="PXV56" s="79"/>
      <c r="PXW56" s="79"/>
      <c r="PXX56" s="79"/>
      <c r="PXY56" s="79"/>
      <c r="PXZ56" s="79"/>
      <c r="PYA56" s="79"/>
      <c r="PYB56" s="79"/>
      <c r="PYC56" s="79"/>
      <c r="PYD56" s="79"/>
      <c r="PYE56" s="79"/>
      <c r="PYF56" s="79"/>
      <c r="PYG56" s="79"/>
      <c r="PYH56" s="79"/>
      <c r="PYI56" s="79"/>
      <c r="PYJ56" s="79"/>
      <c r="PYK56" s="79"/>
      <c r="PYL56" s="79"/>
      <c r="PYM56" s="79"/>
      <c r="PYN56" s="79"/>
      <c r="PYO56" s="79"/>
      <c r="PYP56" s="79"/>
      <c r="PYQ56" s="79"/>
      <c r="PYR56" s="79"/>
      <c r="PYS56" s="79"/>
      <c r="PYT56" s="79"/>
      <c r="PYU56" s="79"/>
      <c r="PYV56" s="79"/>
      <c r="PYW56" s="79"/>
      <c r="PYX56" s="79"/>
      <c r="PYY56" s="79"/>
      <c r="PYZ56" s="79"/>
      <c r="PZA56" s="79"/>
      <c r="PZB56" s="79"/>
      <c r="PZC56" s="79"/>
      <c r="PZD56" s="79"/>
      <c r="PZE56" s="79"/>
      <c r="PZF56" s="79"/>
      <c r="PZG56" s="79"/>
      <c r="PZH56" s="79"/>
      <c r="PZI56" s="79"/>
      <c r="PZJ56" s="79"/>
      <c r="PZK56" s="79"/>
      <c r="PZL56" s="79"/>
      <c r="PZM56" s="79"/>
      <c r="PZN56" s="79"/>
      <c r="PZO56" s="79"/>
      <c r="PZP56" s="79"/>
      <c r="PZQ56" s="79"/>
      <c r="PZR56" s="79"/>
      <c r="PZS56" s="79"/>
      <c r="PZT56" s="79"/>
      <c r="PZU56" s="79"/>
      <c r="PZV56" s="79"/>
      <c r="PZW56" s="79"/>
      <c r="PZX56" s="79"/>
      <c r="PZY56" s="79"/>
      <c r="PZZ56" s="79"/>
      <c r="QAA56" s="79"/>
      <c r="QAB56" s="79"/>
      <c r="QAC56" s="79"/>
      <c r="QAD56" s="79"/>
      <c r="QAE56" s="79"/>
      <c r="QAF56" s="79"/>
      <c r="QAG56" s="79"/>
      <c r="QAH56" s="79"/>
      <c r="QAI56" s="79"/>
      <c r="QAJ56" s="79"/>
      <c r="QAK56" s="79"/>
      <c r="QAL56" s="79"/>
      <c r="QAM56" s="79"/>
      <c r="QAN56" s="79"/>
      <c r="QAO56" s="79"/>
      <c r="QAP56" s="79"/>
      <c r="QAQ56" s="79"/>
      <c r="QAR56" s="79"/>
      <c r="QAS56" s="79"/>
      <c r="QAT56" s="79"/>
      <c r="QAU56" s="79"/>
      <c r="QAV56" s="79"/>
      <c r="QAW56" s="79"/>
      <c r="QAX56" s="79"/>
      <c r="QAY56" s="79"/>
      <c r="QAZ56" s="79"/>
      <c r="QBA56" s="79"/>
      <c r="QBB56" s="79"/>
      <c r="QBC56" s="79"/>
      <c r="QBD56" s="79"/>
      <c r="QBE56" s="79"/>
      <c r="QBF56" s="79"/>
      <c r="QBG56" s="79"/>
      <c r="QBH56" s="79"/>
      <c r="QBI56" s="79"/>
      <c r="QBJ56" s="79"/>
      <c r="QBK56" s="79"/>
      <c r="QBL56" s="79"/>
      <c r="QBM56" s="79"/>
      <c r="QBN56" s="79"/>
      <c r="QBO56" s="79"/>
      <c r="QBP56" s="79"/>
      <c r="QBQ56" s="79"/>
      <c r="QBR56" s="79"/>
      <c r="QBS56" s="79"/>
      <c r="QBT56" s="79"/>
      <c r="QBU56" s="79"/>
      <c r="QBV56" s="79"/>
      <c r="QBW56" s="79"/>
      <c r="QBX56" s="79"/>
      <c r="QBY56" s="79"/>
      <c r="QBZ56" s="79"/>
      <c r="QCA56" s="79"/>
      <c r="QCB56" s="79"/>
      <c r="QCC56" s="79"/>
      <c r="QCD56" s="79"/>
      <c r="QCE56" s="79"/>
      <c r="QCF56" s="79"/>
      <c r="QCG56" s="79"/>
      <c r="QCH56" s="79"/>
      <c r="QCI56" s="79"/>
      <c r="QCJ56" s="79"/>
      <c r="QCK56" s="79"/>
      <c r="QCL56" s="79"/>
      <c r="QCM56" s="79"/>
      <c r="QCN56" s="79"/>
      <c r="QCO56" s="79"/>
      <c r="QCP56" s="79"/>
      <c r="QCQ56" s="79"/>
      <c r="QCR56" s="79"/>
      <c r="QCS56" s="79"/>
      <c r="QCT56" s="79"/>
      <c r="QCU56" s="79"/>
      <c r="QCV56" s="79"/>
      <c r="QCW56" s="79"/>
      <c r="QCX56" s="79"/>
      <c r="QCY56" s="79"/>
      <c r="QCZ56" s="79"/>
      <c r="QDA56" s="79"/>
      <c r="QDB56" s="79"/>
      <c r="QDC56" s="79"/>
      <c r="QDD56" s="79"/>
      <c r="QDE56" s="79"/>
      <c r="QDF56" s="79"/>
      <c r="QDG56" s="79"/>
      <c r="QDH56" s="79"/>
      <c r="QDI56" s="79"/>
      <c r="QDJ56" s="79"/>
      <c r="QDK56" s="79"/>
      <c r="QDL56" s="79"/>
      <c r="QDM56" s="79"/>
      <c r="QDN56" s="79"/>
      <c r="QDO56" s="79"/>
      <c r="QDP56" s="79"/>
      <c r="QDQ56" s="79"/>
      <c r="QDR56" s="79"/>
      <c r="QDS56" s="79"/>
      <c r="QDT56" s="79"/>
      <c r="QDU56" s="79"/>
      <c r="QDV56" s="79"/>
      <c r="QDW56" s="79"/>
      <c r="QDX56" s="79"/>
      <c r="QDY56" s="79"/>
      <c r="QDZ56" s="79"/>
      <c r="QEA56" s="79"/>
      <c r="QEB56" s="79"/>
      <c r="QEC56" s="79"/>
      <c r="QED56" s="79"/>
      <c r="QEE56" s="79"/>
      <c r="QEF56" s="79"/>
      <c r="QEG56" s="79"/>
      <c r="QEH56" s="79"/>
      <c r="QEI56" s="79"/>
      <c r="QEJ56" s="79"/>
      <c r="QEK56" s="79"/>
      <c r="QEL56" s="79"/>
      <c r="QEM56" s="79"/>
      <c r="QEN56" s="79"/>
      <c r="QEO56" s="79"/>
      <c r="QEP56" s="79"/>
      <c r="QEQ56" s="79"/>
      <c r="QER56" s="79"/>
      <c r="QES56" s="79"/>
      <c r="QET56" s="79"/>
      <c r="QEU56" s="79"/>
      <c r="QEV56" s="79"/>
      <c r="QEW56" s="79"/>
      <c r="QEX56" s="79"/>
      <c r="QEY56" s="79"/>
      <c r="QEZ56" s="79"/>
      <c r="QFA56" s="79"/>
      <c r="QFB56" s="79"/>
      <c r="QFC56" s="79"/>
      <c r="QFD56" s="79"/>
      <c r="QFE56" s="79"/>
      <c r="QFF56" s="79"/>
      <c r="QFG56" s="79"/>
      <c r="QFH56" s="79"/>
      <c r="QFI56" s="79"/>
      <c r="QFJ56" s="79"/>
      <c r="QFK56" s="79"/>
      <c r="QFL56" s="79"/>
      <c r="QFM56" s="79"/>
      <c r="QFN56" s="79"/>
      <c r="QFO56" s="79"/>
      <c r="QFP56" s="79"/>
      <c r="QFQ56" s="79"/>
      <c r="QFR56" s="79"/>
      <c r="QFS56" s="79"/>
      <c r="QFT56" s="79"/>
      <c r="QFU56" s="79"/>
      <c r="QFV56" s="79"/>
      <c r="QFW56" s="79"/>
      <c r="QFX56" s="79"/>
      <c r="QFY56" s="79"/>
      <c r="QFZ56" s="79"/>
      <c r="QGA56" s="79"/>
      <c r="QGB56" s="79"/>
      <c r="QGC56" s="79"/>
      <c r="QGD56" s="79"/>
      <c r="QGE56" s="79"/>
      <c r="QGF56" s="79"/>
      <c r="QGG56" s="79"/>
      <c r="QGH56" s="79"/>
      <c r="QGI56" s="79"/>
      <c r="QGJ56" s="79"/>
      <c r="QGK56" s="79"/>
      <c r="QGL56" s="79"/>
      <c r="QGM56" s="79"/>
      <c r="QGN56" s="79"/>
      <c r="QGO56" s="79"/>
      <c r="QGP56" s="79"/>
      <c r="QGQ56" s="79"/>
      <c r="QGR56" s="79"/>
      <c r="QGS56" s="79"/>
      <c r="QGT56" s="79"/>
      <c r="QGU56" s="79"/>
      <c r="QGV56" s="79"/>
      <c r="QGW56" s="79"/>
      <c r="QGX56" s="79"/>
      <c r="QGY56" s="79"/>
      <c r="QGZ56" s="79"/>
      <c r="QHA56" s="79"/>
      <c r="QHB56" s="79"/>
      <c r="QHC56" s="79"/>
      <c r="QHD56" s="79"/>
      <c r="QHE56" s="79"/>
      <c r="QHF56" s="79"/>
      <c r="QHG56" s="79"/>
      <c r="QHH56" s="79"/>
      <c r="QHI56" s="79"/>
      <c r="QHJ56" s="79"/>
      <c r="QHK56" s="79"/>
      <c r="QHL56" s="79"/>
      <c r="QHM56" s="79"/>
      <c r="QHN56" s="79"/>
      <c r="QHO56" s="79"/>
      <c r="QHP56" s="79"/>
      <c r="QHQ56" s="79"/>
      <c r="QHR56" s="79"/>
      <c r="QHS56" s="79"/>
      <c r="QHT56" s="79"/>
      <c r="QHU56" s="79"/>
      <c r="QHV56" s="79"/>
      <c r="QHW56" s="79"/>
      <c r="QHX56" s="79"/>
      <c r="QHY56" s="79"/>
      <c r="QHZ56" s="79"/>
      <c r="QIA56" s="79"/>
      <c r="QIB56" s="79"/>
      <c r="QIC56" s="79"/>
      <c r="QID56" s="79"/>
      <c r="QIE56" s="79"/>
      <c r="QIF56" s="79"/>
      <c r="QIG56" s="79"/>
      <c r="QIH56" s="79"/>
      <c r="QII56" s="79"/>
      <c r="QIJ56" s="79"/>
      <c r="QIK56" s="79"/>
      <c r="QIL56" s="79"/>
      <c r="QIM56" s="79"/>
      <c r="QIN56" s="79"/>
      <c r="QIO56" s="79"/>
      <c r="QIP56" s="79"/>
      <c r="QIQ56" s="79"/>
      <c r="QIR56" s="79"/>
      <c r="QIS56" s="79"/>
      <c r="QIT56" s="79"/>
      <c r="QIU56" s="79"/>
      <c r="QIV56" s="79"/>
      <c r="QIW56" s="79"/>
      <c r="QIX56" s="79"/>
      <c r="QIY56" s="79"/>
      <c r="QIZ56" s="79"/>
      <c r="QJA56" s="79"/>
      <c r="QJB56" s="79"/>
      <c r="QJC56" s="79"/>
      <c r="QJD56" s="79"/>
      <c r="QJE56" s="79"/>
      <c r="QJF56" s="79"/>
      <c r="QJG56" s="79"/>
      <c r="QJH56" s="79"/>
      <c r="QJI56" s="79"/>
      <c r="QJJ56" s="79"/>
      <c r="QJK56" s="79"/>
      <c r="QJL56" s="79"/>
      <c r="QJM56" s="79"/>
      <c r="QJN56" s="79"/>
      <c r="QJO56" s="79"/>
      <c r="QJP56" s="79"/>
      <c r="QJQ56" s="79"/>
      <c r="QJR56" s="79"/>
      <c r="QJS56" s="79"/>
      <c r="QJT56" s="79"/>
      <c r="QJU56" s="79"/>
      <c r="QJV56" s="79"/>
      <c r="QJW56" s="79"/>
      <c r="QJX56" s="79"/>
      <c r="QJY56" s="79"/>
      <c r="QJZ56" s="79"/>
      <c r="QKA56" s="79"/>
      <c r="QKB56" s="79"/>
      <c r="QKC56" s="79"/>
      <c r="QKD56" s="79"/>
      <c r="QKE56" s="79"/>
      <c r="QKF56" s="79"/>
      <c r="QKG56" s="79"/>
      <c r="QKH56" s="79"/>
      <c r="QKI56" s="79"/>
      <c r="QKJ56" s="79"/>
      <c r="QKK56" s="79"/>
      <c r="QKL56" s="79"/>
      <c r="QKM56" s="79"/>
      <c r="QKN56" s="79"/>
      <c r="QKO56" s="79"/>
      <c r="QKP56" s="79"/>
      <c r="QKQ56" s="79"/>
      <c r="QKR56" s="79"/>
      <c r="QKS56" s="79"/>
      <c r="QKT56" s="79"/>
      <c r="QKU56" s="79"/>
      <c r="QKV56" s="79"/>
      <c r="QKW56" s="79"/>
      <c r="QKX56" s="79"/>
      <c r="QKY56" s="79"/>
      <c r="QKZ56" s="79"/>
      <c r="QLA56" s="79"/>
      <c r="QLB56" s="79"/>
      <c r="QLC56" s="79"/>
      <c r="QLD56" s="79"/>
      <c r="QLE56" s="79"/>
      <c r="QLF56" s="79"/>
      <c r="QLG56" s="79"/>
      <c r="QLH56" s="79"/>
      <c r="QLI56" s="79"/>
      <c r="QLJ56" s="79"/>
      <c r="QLK56" s="79"/>
      <c r="QLL56" s="79"/>
      <c r="QLM56" s="79"/>
      <c r="QLN56" s="79"/>
      <c r="QLO56" s="79"/>
      <c r="QLP56" s="79"/>
      <c r="QLQ56" s="79"/>
      <c r="QLR56" s="79"/>
      <c r="QLS56" s="79"/>
      <c r="QLT56" s="79"/>
      <c r="QLU56" s="79"/>
      <c r="QLV56" s="79"/>
      <c r="QLW56" s="79"/>
      <c r="QLX56" s="79"/>
      <c r="QLY56" s="79"/>
      <c r="QLZ56" s="79"/>
      <c r="QMA56" s="79"/>
      <c r="QMB56" s="79"/>
      <c r="QMC56" s="79"/>
      <c r="QMD56" s="79"/>
      <c r="QME56" s="79"/>
      <c r="QMF56" s="79"/>
      <c r="QMG56" s="79"/>
      <c r="QMH56" s="79"/>
      <c r="QMI56" s="79"/>
      <c r="QMJ56" s="79"/>
      <c r="QMK56" s="79"/>
      <c r="QML56" s="79"/>
      <c r="QMM56" s="79"/>
      <c r="QMN56" s="79"/>
      <c r="QMO56" s="79"/>
      <c r="QMP56" s="79"/>
      <c r="QMQ56" s="79"/>
      <c r="QMR56" s="79"/>
      <c r="QMS56" s="79"/>
      <c r="QMT56" s="79"/>
      <c r="QMU56" s="79"/>
      <c r="QMV56" s="79"/>
      <c r="QMW56" s="79"/>
      <c r="QMX56" s="79"/>
      <c r="QMY56" s="79"/>
      <c r="QMZ56" s="79"/>
      <c r="QNA56" s="79"/>
      <c r="QNB56" s="79"/>
      <c r="QNC56" s="79"/>
      <c r="QND56" s="79"/>
      <c r="QNE56" s="79"/>
      <c r="QNF56" s="79"/>
      <c r="QNG56" s="79"/>
      <c r="QNH56" s="79"/>
      <c r="QNI56" s="79"/>
      <c r="QNJ56" s="79"/>
      <c r="QNK56" s="79"/>
      <c r="QNL56" s="79"/>
      <c r="QNM56" s="79"/>
      <c r="QNN56" s="79"/>
      <c r="QNO56" s="79"/>
      <c r="QNP56" s="79"/>
      <c r="QNQ56" s="79"/>
      <c r="QNR56" s="79"/>
      <c r="QNS56" s="79"/>
      <c r="QNT56" s="79"/>
      <c r="QNU56" s="79"/>
      <c r="QNV56" s="79"/>
      <c r="QNW56" s="79"/>
      <c r="QNX56" s="79"/>
      <c r="QNY56" s="79"/>
      <c r="QNZ56" s="79"/>
      <c r="QOA56" s="79"/>
      <c r="QOB56" s="79"/>
      <c r="QOC56" s="79"/>
      <c r="QOD56" s="79"/>
      <c r="QOE56" s="79"/>
      <c r="QOF56" s="79"/>
      <c r="QOG56" s="79"/>
      <c r="QOH56" s="79"/>
      <c r="QOI56" s="79"/>
      <c r="QOJ56" s="79"/>
      <c r="QOK56" s="79"/>
      <c r="QOL56" s="79"/>
      <c r="QOM56" s="79"/>
      <c r="QON56" s="79"/>
      <c r="QOO56" s="79"/>
      <c r="QOP56" s="79"/>
      <c r="QOQ56" s="79"/>
      <c r="QOR56" s="79"/>
      <c r="QOS56" s="79"/>
      <c r="QOT56" s="79"/>
      <c r="QOU56" s="79"/>
      <c r="QOV56" s="79"/>
      <c r="QOW56" s="79"/>
      <c r="QOX56" s="79"/>
      <c r="QOY56" s="79"/>
      <c r="QOZ56" s="79"/>
      <c r="QPA56" s="79"/>
      <c r="QPB56" s="79"/>
      <c r="QPC56" s="79"/>
      <c r="QPD56" s="79"/>
      <c r="QPE56" s="79"/>
      <c r="QPF56" s="79"/>
      <c r="QPG56" s="79"/>
      <c r="QPH56" s="79"/>
      <c r="QPI56" s="79"/>
      <c r="QPJ56" s="79"/>
      <c r="QPK56" s="79"/>
      <c r="QPL56" s="79"/>
      <c r="QPM56" s="79"/>
      <c r="QPN56" s="79"/>
      <c r="QPO56" s="79"/>
      <c r="QPP56" s="79"/>
      <c r="QPQ56" s="79"/>
      <c r="QPR56" s="79"/>
      <c r="QPS56" s="79"/>
      <c r="QPT56" s="79"/>
      <c r="QPU56" s="79"/>
      <c r="QPV56" s="79"/>
      <c r="QPW56" s="79"/>
      <c r="QPX56" s="79"/>
      <c r="QPY56" s="79"/>
      <c r="QPZ56" s="79"/>
      <c r="QQA56" s="79"/>
      <c r="QQB56" s="79"/>
      <c r="QQC56" s="79"/>
      <c r="QQD56" s="79"/>
      <c r="QQE56" s="79"/>
      <c r="QQF56" s="79"/>
      <c r="QQG56" s="79"/>
      <c r="QQH56" s="79"/>
      <c r="QQI56" s="79"/>
      <c r="QQJ56" s="79"/>
      <c r="QQK56" s="79"/>
      <c r="QQL56" s="79"/>
      <c r="QQM56" s="79"/>
      <c r="QQN56" s="79"/>
      <c r="QQO56" s="79"/>
      <c r="QQP56" s="79"/>
      <c r="QQQ56" s="79"/>
      <c r="QQR56" s="79"/>
      <c r="QQS56" s="79"/>
      <c r="QQT56" s="79"/>
      <c r="QQU56" s="79"/>
      <c r="QQV56" s="79"/>
      <c r="QQW56" s="79"/>
      <c r="QQX56" s="79"/>
      <c r="QQY56" s="79"/>
      <c r="QQZ56" s="79"/>
      <c r="QRA56" s="79"/>
      <c r="QRB56" s="79"/>
      <c r="QRC56" s="79"/>
      <c r="QRD56" s="79"/>
      <c r="QRE56" s="79"/>
      <c r="QRF56" s="79"/>
      <c r="QRG56" s="79"/>
      <c r="QRH56" s="79"/>
      <c r="QRI56" s="79"/>
      <c r="QRJ56" s="79"/>
      <c r="QRK56" s="79"/>
      <c r="QRL56" s="79"/>
      <c r="QRM56" s="79"/>
      <c r="QRN56" s="79"/>
      <c r="QRO56" s="79"/>
      <c r="QRP56" s="79"/>
      <c r="QRQ56" s="79"/>
      <c r="QRR56" s="79"/>
      <c r="QRS56" s="79"/>
      <c r="QRT56" s="79"/>
      <c r="QRU56" s="79"/>
      <c r="QRV56" s="79"/>
      <c r="QRW56" s="79"/>
      <c r="QRX56" s="79"/>
      <c r="QRY56" s="79"/>
      <c r="QRZ56" s="79"/>
      <c r="QSA56" s="79"/>
      <c r="QSB56" s="79"/>
      <c r="QSC56" s="79"/>
      <c r="QSD56" s="79"/>
      <c r="QSE56" s="79"/>
      <c r="QSF56" s="79"/>
      <c r="QSG56" s="79"/>
      <c r="QSH56" s="79"/>
      <c r="QSI56" s="79"/>
      <c r="QSJ56" s="79"/>
      <c r="QSK56" s="79"/>
      <c r="QSL56" s="79"/>
      <c r="QSM56" s="79"/>
      <c r="QSN56" s="79"/>
      <c r="QSO56" s="79"/>
      <c r="QSP56" s="79"/>
      <c r="QSQ56" s="79"/>
      <c r="QSR56" s="79"/>
      <c r="QSS56" s="79"/>
      <c r="QST56" s="79"/>
      <c r="QSU56" s="79"/>
      <c r="QSV56" s="79"/>
      <c r="QSW56" s="79"/>
      <c r="QSX56" s="79"/>
      <c r="QSY56" s="79"/>
      <c r="QSZ56" s="79"/>
      <c r="QTA56" s="79"/>
      <c r="QTB56" s="79"/>
      <c r="QTC56" s="79"/>
      <c r="QTD56" s="79"/>
      <c r="QTE56" s="79"/>
      <c r="QTF56" s="79"/>
      <c r="QTG56" s="79"/>
      <c r="QTH56" s="79"/>
      <c r="QTI56" s="79"/>
      <c r="QTJ56" s="79"/>
      <c r="QTK56" s="79"/>
      <c r="QTL56" s="79"/>
      <c r="QTM56" s="79"/>
      <c r="QTN56" s="79"/>
      <c r="QTO56" s="79"/>
      <c r="QTP56" s="79"/>
      <c r="QTQ56" s="79"/>
      <c r="QTR56" s="79"/>
      <c r="QTS56" s="79"/>
      <c r="QTT56" s="79"/>
      <c r="QTU56" s="79"/>
      <c r="QTV56" s="79"/>
      <c r="QTW56" s="79"/>
      <c r="QTX56" s="79"/>
      <c r="QTY56" s="79"/>
      <c r="QTZ56" s="79"/>
      <c r="QUA56" s="79"/>
      <c r="QUB56" s="79"/>
      <c r="QUC56" s="79"/>
      <c r="QUD56" s="79"/>
      <c r="QUE56" s="79"/>
      <c r="QUF56" s="79"/>
      <c r="QUG56" s="79"/>
      <c r="QUH56" s="79"/>
      <c r="QUI56" s="79"/>
      <c r="QUJ56" s="79"/>
      <c r="QUK56" s="79"/>
      <c r="QUL56" s="79"/>
      <c r="QUM56" s="79"/>
      <c r="QUN56" s="79"/>
      <c r="QUO56" s="79"/>
      <c r="QUP56" s="79"/>
      <c r="QUQ56" s="79"/>
      <c r="QUR56" s="79"/>
      <c r="QUS56" s="79"/>
      <c r="QUT56" s="79"/>
      <c r="QUU56" s="79"/>
      <c r="QUV56" s="79"/>
      <c r="QUW56" s="79"/>
      <c r="QUX56" s="79"/>
      <c r="QUY56" s="79"/>
      <c r="QUZ56" s="79"/>
      <c r="QVA56" s="79"/>
      <c r="QVB56" s="79"/>
      <c r="QVC56" s="79"/>
      <c r="QVD56" s="79"/>
      <c r="QVE56" s="79"/>
      <c r="QVF56" s="79"/>
      <c r="QVG56" s="79"/>
      <c r="QVH56" s="79"/>
      <c r="QVI56" s="79"/>
      <c r="QVJ56" s="79"/>
      <c r="QVK56" s="79"/>
      <c r="QVL56" s="79"/>
      <c r="QVM56" s="79"/>
      <c r="QVN56" s="79"/>
      <c r="QVO56" s="79"/>
      <c r="QVP56" s="79"/>
      <c r="QVQ56" s="79"/>
      <c r="QVR56" s="79"/>
      <c r="QVS56" s="79"/>
      <c r="QVT56" s="79"/>
      <c r="QVU56" s="79"/>
      <c r="QVV56" s="79"/>
      <c r="QVW56" s="79"/>
      <c r="QVX56" s="79"/>
      <c r="QVY56" s="79"/>
      <c r="QVZ56" s="79"/>
      <c r="QWA56" s="79"/>
      <c r="QWB56" s="79"/>
      <c r="QWC56" s="79"/>
      <c r="QWD56" s="79"/>
      <c r="QWE56" s="79"/>
      <c r="QWF56" s="79"/>
      <c r="QWG56" s="79"/>
      <c r="QWH56" s="79"/>
      <c r="QWI56" s="79"/>
      <c r="QWJ56" s="79"/>
      <c r="QWK56" s="79"/>
      <c r="QWL56" s="79"/>
      <c r="QWM56" s="79"/>
      <c r="QWN56" s="79"/>
      <c r="QWO56" s="79"/>
      <c r="QWP56" s="79"/>
      <c r="QWQ56" s="79"/>
      <c r="QWR56" s="79"/>
      <c r="QWS56" s="79"/>
      <c r="QWT56" s="79"/>
      <c r="QWU56" s="79"/>
      <c r="QWV56" s="79"/>
      <c r="QWW56" s="79"/>
      <c r="QWX56" s="79"/>
      <c r="QWY56" s="79"/>
      <c r="QWZ56" s="79"/>
      <c r="QXA56" s="79"/>
      <c r="QXB56" s="79"/>
      <c r="QXC56" s="79"/>
      <c r="QXD56" s="79"/>
      <c r="QXE56" s="79"/>
      <c r="QXF56" s="79"/>
      <c r="QXG56" s="79"/>
      <c r="QXH56" s="79"/>
      <c r="QXI56" s="79"/>
      <c r="QXJ56" s="79"/>
      <c r="QXK56" s="79"/>
      <c r="QXL56" s="79"/>
      <c r="QXM56" s="79"/>
      <c r="QXN56" s="79"/>
      <c r="QXO56" s="79"/>
      <c r="QXP56" s="79"/>
      <c r="QXQ56" s="79"/>
      <c r="QXR56" s="79"/>
      <c r="QXS56" s="79"/>
      <c r="QXT56" s="79"/>
      <c r="QXU56" s="79"/>
      <c r="QXV56" s="79"/>
      <c r="QXW56" s="79"/>
      <c r="QXX56" s="79"/>
      <c r="QXY56" s="79"/>
      <c r="QXZ56" s="79"/>
      <c r="QYA56" s="79"/>
      <c r="QYB56" s="79"/>
      <c r="QYC56" s="79"/>
      <c r="QYD56" s="79"/>
      <c r="QYE56" s="79"/>
      <c r="QYF56" s="79"/>
      <c r="QYG56" s="79"/>
      <c r="QYH56" s="79"/>
      <c r="QYI56" s="79"/>
      <c r="QYJ56" s="79"/>
      <c r="QYK56" s="79"/>
      <c r="QYL56" s="79"/>
      <c r="QYM56" s="79"/>
      <c r="QYN56" s="79"/>
      <c r="QYO56" s="79"/>
      <c r="QYP56" s="79"/>
      <c r="QYQ56" s="79"/>
      <c r="QYR56" s="79"/>
      <c r="QYS56" s="79"/>
      <c r="QYT56" s="79"/>
      <c r="QYU56" s="79"/>
      <c r="QYV56" s="79"/>
      <c r="QYW56" s="79"/>
      <c r="QYX56" s="79"/>
      <c r="QYY56" s="79"/>
      <c r="QYZ56" s="79"/>
      <c r="QZA56" s="79"/>
      <c r="QZB56" s="79"/>
      <c r="QZC56" s="79"/>
      <c r="QZD56" s="79"/>
      <c r="QZE56" s="79"/>
      <c r="QZF56" s="79"/>
      <c r="QZG56" s="79"/>
      <c r="QZH56" s="79"/>
      <c r="QZI56" s="79"/>
      <c r="QZJ56" s="79"/>
      <c r="QZK56" s="79"/>
      <c r="QZL56" s="79"/>
      <c r="QZM56" s="79"/>
      <c r="QZN56" s="79"/>
      <c r="QZO56" s="79"/>
      <c r="QZP56" s="79"/>
      <c r="QZQ56" s="79"/>
      <c r="QZR56" s="79"/>
      <c r="QZS56" s="79"/>
      <c r="QZT56" s="79"/>
      <c r="QZU56" s="79"/>
      <c r="QZV56" s="79"/>
      <c r="QZW56" s="79"/>
      <c r="QZX56" s="79"/>
      <c r="QZY56" s="79"/>
      <c r="QZZ56" s="79"/>
      <c r="RAA56" s="79"/>
      <c r="RAB56" s="79"/>
      <c r="RAC56" s="79"/>
      <c r="RAD56" s="79"/>
      <c r="RAE56" s="79"/>
      <c r="RAF56" s="79"/>
      <c r="RAG56" s="79"/>
      <c r="RAH56" s="79"/>
      <c r="RAI56" s="79"/>
      <c r="RAJ56" s="79"/>
      <c r="RAK56" s="79"/>
      <c r="RAL56" s="79"/>
      <c r="RAM56" s="79"/>
      <c r="RAN56" s="79"/>
      <c r="RAO56" s="79"/>
      <c r="RAP56" s="79"/>
      <c r="RAQ56" s="79"/>
      <c r="RAR56" s="79"/>
      <c r="RAS56" s="79"/>
      <c r="RAT56" s="79"/>
      <c r="RAU56" s="79"/>
      <c r="RAV56" s="79"/>
      <c r="RAW56" s="79"/>
      <c r="RAX56" s="79"/>
      <c r="RAY56" s="79"/>
      <c r="RAZ56" s="79"/>
      <c r="RBA56" s="79"/>
      <c r="RBB56" s="79"/>
      <c r="RBC56" s="79"/>
      <c r="RBD56" s="79"/>
      <c r="RBE56" s="79"/>
      <c r="RBF56" s="79"/>
      <c r="RBG56" s="79"/>
      <c r="RBH56" s="79"/>
      <c r="RBI56" s="79"/>
      <c r="RBJ56" s="79"/>
      <c r="RBK56" s="79"/>
      <c r="RBL56" s="79"/>
      <c r="RBM56" s="79"/>
      <c r="RBN56" s="79"/>
      <c r="RBO56" s="79"/>
      <c r="RBP56" s="79"/>
      <c r="RBQ56" s="79"/>
      <c r="RBR56" s="79"/>
      <c r="RBS56" s="79"/>
      <c r="RBT56" s="79"/>
      <c r="RBU56" s="79"/>
      <c r="RBV56" s="79"/>
      <c r="RBW56" s="79"/>
      <c r="RBX56" s="79"/>
      <c r="RBY56" s="79"/>
      <c r="RBZ56" s="79"/>
      <c r="RCA56" s="79"/>
      <c r="RCB56" s="79"/>
      <c r="RCC56" s="79"/>
      <c r="RCD56" s="79"/>
      <c r="RCE56" s="79"/>
      <c r="RCF56" s="79"/>
      <c r="RCG56" s="79"/>
      <c r="RCH56" s="79"/>
      <c r="RCI56" s="79"/>
      <c r="RCJ56" s="79"/>
      <c r="RCK56" s="79"/>
      <c r="RCL56" s="79"/>
      <c r="RCM56" s="79"/>
      <c r="RCN56" s="79"/>
      <c r="RCO56" s="79"/>
      <c r="RCP56" s="79"/>
      <c r="RCQ56" s="79"/>
      <c r="RCR56" s="79"/>
      <c r="RCS56" s="79"/>
      <c r="RCT56" s="79"/>
      <c r="RCU56" s="79"/>
      <c r="RCV56" s="79"/>
      <c r="RCW56" s="79"/>
      <c r="RCX56" s="79"/>
      <c r="RCY56" s="79"/>
      <c r="RCZ56" s="79"/>
      <c r="RDA56" s="79"/>
      <c r="RDB56" s="79"/>
      <c r="RDC56" s="79"/>
      <c r="RDD56" s="79"/>
      <c r="RDE56" s="79"/>
      <c r="RDF56" s="79"/>
      <c r="RDG56" s="79"/>
      <c r="RDH56" s="79"/>
      <c r="RDI56" s="79"/>
      <c r="RDJ56" s="79"/>
      <c r="RDK56" s="79"/>
      <c r="RDL56" s="79"/>
      <c r="RDM56" s="79"/>
      <c r="RDN56" s="79"/>
      <c r="RDO56" s="79"/>
      <c r="RDP56" s="79"/>
      <c r="RDQ56" s="79"/>
      <c r="RDR56" s="79"/>
      <c r="RDS56" s="79"/>
      <c r="RDT56" s="79"/>
      <c r="RDU56" s="79"/>
      <c r="RDV56" s="79"/>
      <c r="RDW56" s="79"/>
      <c r="RDX56" s="79"/>
      <c r="RDY56" s="79"/>
      <c r="RDZ56" s="79"/>
      <c r="REA56" s="79"/>
      <c r="REB56" s="79"/>
      <c r="REC56" s="79"/>
      <c r="RED56" s="79"/>
      <c r="REE56" s="79"/>
      <c r="REF56" s="79"/>
      <c r="REG56" s="79"/>
      <c r="REH56" s="79"/>
      <c r="REI56" s="79"/>
      <c r="REJ56" s="79"/>
      <c r="REK56" s="79"/>
      <c r="REL56" s="79"/>
      <c r="REM56" s="79"/>
      <c r="REN56" s="79"/>
      <c r="REO56" s="79"/>
      <c r="REP56" s="79"/>
      <c r="REQ56" s="79"/>
      <c r="RER56" s="79"/>
      <c r="RES56" s="79"/>
      <c r="RET56" s="79"/>
      <c r="REU56" s="79"/>
      <c r="REV56" s="79"/>
      <c r="REW56" s="79"/>
      <c r="REX56" s="79"/>
      <c r="REY56" s="79"/>
      <c r="REZ56" s="79"/>
      <c r="RFA56" s="79"/>
      <c r="RFB56" s="79"/>
      <c r="RFC56" s="79"/>
      <c r="RFD56" s="79"/>
      <c r="RFE56" s="79"/>
      <c r="RFF56" s="79"/>
      <c r="RFG56" s="79"/>
      <c r="RFH56" s="79"/>
      <c r="RFI56" s="79"/>
      <c r="RFJ56" s="79"/>
      <c r="RFK56" s="79"/>
      <c r="RFL56" s="79"/>
      <c r="RFM56" s="79"/>
      <c r="RFN56" s="79"/>
      <c r="RFO56" s="79"/>
      <c r="RFP56" s="79"/>
      <c r="RFQ56" s="79"/>
      <c r="RFR56" s="79"/>
      <c r="RFS56" s="79"/>
      <c r="RFT56" s="79"/>
      <c r="RFU56" s="79"/>
      <c r="RFV56" s="79"/>
      <c r="RFW56" s="79"/>
      <c r="RFX56" s="79"/>
      <c r="RFY56" s="79"/>
      <c r="RFZ56" s="79"/>
      <c r="RGA56" s="79"/>
      <c r="RGB56" s="79"/>
      <c r="RGC56" s="79"/>
      <c r="RGD56" s="79"/>
      <c r="RGE56" s="79"/>
      <c r="RGF56" s="79"/>
      <c r="RGG56" s="79"/>
      <c r="RGH56" s="79"/>
      <c r="RGI56" s="79"/>
      <c r="RGJ56" s="79"/>
      <c r="RGK56" s="79"/>
      <c r="RGL56" s="79"/>
      <c r="RGM56" s="79"/>
      <c r="RGN56" s="79"/>
      <c r="RGO56" s="79"/>
      <c r="RGP56" s="79"/>
      <c r="RGQ56" s="79"/>
      <c r="RGR56" s="79"/>
      <c r="RGS56" s="79"/>
      <c r="RGT56" s="79"/>
      <c r="RGU56" s="79"/>
      <c r="RGV56" s="79"/>
      <c r="RGW56" s="79"/>
      <c r="RGX56" s="79"/>
      <c r="RGY56" s="79"/>
      <c r="RGZ56" s="79"/>
      <c r="RHA56" s="79"/>
      <c r="RHB56" s="79"/>
      <c r="RHC56" s="79"/>
      <c r="RHD56" s="79"/>
      <c r="RHE56" s="79"/>
      <c r="RHF56" s="79"/>
      <c r="RHG56" s="79"/>
      <c r="RHH56" s="79"/>
      <c r="RHI56" s="79"/>
      <c r="RHJ56" s="79"/>
      <c r="RHK56" s="79"/>
      <c r="RHL56" s="79"/>
      <c r="RHM56" s="79"/>
      <c r="RHN56" s="79"/>
      <c r="RHO56" s="79"/>
      <c r="RHP56" s="79"/>
      <c r="RHQ56" s="79"/>
      <c r="RHR56" s="79"/>
      <c r="RHS56" s="79"/>
      <c r="RHT56" s="79"/>
      <c r="RHU56" s="79"/>
      <c r="RHV56" s="79"/>
      <c r="RHW56" s="79"/>
      <c r="RHX56" s="79"/>
      <c r="RHY56" s="79"/>
      <c r="RHZ56" s="79"/>
      <c r="RIA56" s="79"/>
      <c r="RIB56" s="79"/>
      <c r="RIC56" s="79"/>
      <c r="RID56" s="79"/>
      <c r="RIE56" s="79"/>
      <c r="RIF56" s="79"/>
      <c r="RIG56" s="79"/>
      <c r="RIH56" s="79"/>
      <c r="RII56" s="79"/>
      <c r="RIJ56" s="79"/>
      <c r="RIK56" s="79"/>
      <c r="RIL56" s="79"/>
      <c r="RIM56" s="79"/>
      <c r="RIN56" s="79"/>
      <c r="RIO56" s="79"/>
      <c r="RIP56" s="79"/>
      <c r="RIQ56" s="79"/>
      <c r="RIR56" s="79"/>
      <c r="RIS56" s="79"/>
      <c r="RIT56" s="79"/>
      <c r="RIU56" s="79"/>
      <c r="RIV56" s="79"/>
      <c r="RIW56" s="79"/>
      <c r="RIX56" s="79"/>
      <c r="RIY56" s="79"/>
      <c r="RIZ56" s="79"/>
      <c r="RJA56" s="79"/>
      <c r="RJB56" s="79"/>
      <c r="RJC56" s="79"/>
      <c r="RJD56" s="79"/>
      <c r="RJE56" s="79"/>
      <c r="RJF56" s="79"/>
      <c r="RJG56" s="79"/>
      <c r="RJH56" s="79"/>
      <c r="RJI56" s="79"/>
      <c r="RJJ56" s="79"/>
      <c r="RJK56" s="79"/>
      <c r="RJL56" s="79"/>
      <c r="RJM56" s="79"/>
      <c r="RJN56" s="79"/>
      <c r="RJO56" s="79"/>
      <c r="RJP56" s="79"/>
      <c r="RJQ56" s="79"/>
      <c r="RJR56" s="79"/>
      <c r="RJS56" s="79"/>
      <c r="RJT56" s="79"/>
      <c r="RJU56" s="79"/>
      <c r="RJV56" s="79"/>
      <c r="RJW56" s="79"/>
      <c r="RJX56" s="79"/>
      <c r="RJY56" s="79"/>
      <c r="RJZ56" s="79"/>
      <c r="RKA56" s="79"/>
      <c r="RKB56" s="79"/>
      <c r="RKC56" s="79"/>
      <c r="RKD56" s="79"/>
      <c r="RKE56" s="79"/>
      <c r="RKF56" s="79"/>
      <c r="RKG56" s="79"/>
      <c r="RKH56" s="79"/>
      <c r="RKI56" s="79"/>
      <c r="RKJ56" s="79"/>
      <c r="RKK56" s="79"/>
      <c r="RKL56" s="79"/>
      <c r="RKM56" s="79"/>
      <c r="RKN56" s="79"/>
      <c r="RKO56" s="79"/>
      <c r="RKP56" s="79"/>
      <c r="RKQ56" s="79"/>
      <c r="RKR56" s="79"/>
      <c r="RKS56" s="79"/>
      <c r="RKT56" s="79"/>
      <c r="RKU56" s="79"/>
      <c r="RKV56" s="79"/>
      <c r="RKW56" s="79"/>
      <c r="RKX56" s="79"/>
      <c r="RKY56" s="79"/>
      <c r="RKZ56" s="79"/>
      <c r="RLA56" s="79"/>
      <c r="RLB56" s="79"/>
      <c r="RLC56" s="79"/>
      <c r="RLD56" s="79"/>
      <c r="RLE56" s="79"/>
      <c r="RLF56" s="79"/>
      <c r="RLG56" s="79"/>
      <c r="RLH56" s="79"/>
      <c r="RLI56" s="79"/>
      <c r="RLJ56" s="79"/>
      <c r="RLK56" s="79"/>
      <c r="RLL56" s="79"/>
      <c r="RLM56" s="79"/>
      <c r="RLN56" s="79"/>
      <c r="RLO56" s="79"/>
      <c r="RLP56" s="79"/>
      <c r="RLQ56" s="79"/>
      <c r="RLR56" s="79"/>
      <c r="RLS56" s="79"/>
      <c r="RLT56" s="79"/>
      <c r="RLU56" s="79"/>
      <c r="RLV56" s="79"/>
      <c r="RLW56" s="79"/>
      <c r="RLX56" s="79"/>
      <c r="RLY56" s="79"/>
      <c r="RLZ56" s="79"/>
      <c r="RMA56" s="79"/>
      <c r="RMB56" s="79"/>
      <c r="RMC56" s="79"/>
      <c r="RMD56" s="79"/>
      <c r="RME56" s="79"/>
      <c r="RMF56" s="79"/>
      <c r="RMG56" s="79"/>
      <c r="RMH56" s="79"/>
      <c r="RMI56" s="79"/>
      <c r="RMJ56" s="79"/>
      <c r="RMK56" s="79"/>
      <c r="RML56" s="79"/>
      <c r="RMM56" s="79"/>
      <c r="RMN56" s="79"/>
      <c r="RMO56" s="79"/>
      <c r="RMP56" s="79"/>
      <c r="RMQ56" s="79"/>
      <c r="RMR56" s="79"/>
      <c r="RMS56" s="79"/>
      <c r="RMT56" s="79"/>
      <c r="RMU56" s="79"/>
      <c r="RMV56" s="79"/>
      <c r="RMW56" s="79"/>
      <c r="RMX56" s="79"/>
      <c r="RMY56" s="79"/>
      <c r="RMZ56" s="79"/>
      <c r="RNA56" s="79"/>
      <c r="RNB56" s="79"/>
      <c r="RNC56" s="79"/>
      <c r="RND56" s="79"/>
      <c r="RNE56" s="79"/>
      <c r="RNF56" s="79"/>
      <c r="RNG56" s="79"/>
      <c r="RNH56" s="79"/>
      <c r="RNI56" s="79"/>
      <c r="RNJ56" s="79"/>
      <c r="RNK56" s="79"/>
      <c r="RNL56" s="79"/>
      <c r="RNM56" s="79"/>
      <c r="RNN56" s="79"/>
      <c r="RNO56" s="79"/>
      <c r="RNP56" s="79"/>
      <c r="RNQ56" s="79"/>
      <c r="RNR56" s="79"/>
      <c r="RNS56" s="79"/>
      <c r="RNT56" s="79"/>
      <c r="RNU56" s="79"/>
      <c r="RNV56" s="79"/>
      <c r="RNW56" s="79"/>
      <c r="RNX56" s="79"/>
      <c r="RNY56" s="79"/>
      <c r="RNZ56" s="79"/>
      <c r="ROA56" s="79"/>
      <c r="ROB56" s="79"/>
      <c r="ROC56" s="79"/>
      <c r="ROD56" s="79"/>
      <c r="ROE56" s="79"/>
      <c r="ROF56" s="79"/>
      <c r="ROG56" s="79"/>
      <c r="ROH56" s="79"/>
      <c r="ROI56" s="79"/>
      <c r="ROJ56" s="79"/>
      <c r="ROK56" s="79"/>
      <c r="ROL56" s="79"/>
      <c r="ROM56" s="79"/>
      <c r="RON56" s="79"/>
      <c r="ROO56" s="79"/>
      <c r="ROP56" s="79"/>
      <c r="ROQ56" s="79"/>
      <c r="ROR56" s="79"/>
      <c r="ROS56" s="79"/>
      <c r="ROT56" s="79"/>
      <c r="ROU56" s="79"/>
      <c r="ROV56" s="79"/>
      <c r="ROW56" s="79"/>
      <c r="ROX56" s="79"/>
      <c r="ROY56" s="79"/>
      <c r="ROZ56" s="79"/>
      <c r="RPA56" s="79"/>
      <c r="RPB56" s="79"/>
      <c r="RPC56" s="79"/>
      <c r="RPD56" s="79"/>
      <c r="RPE56" s="79"/>
      <c r="RPF56" s="79"/>
      <c r="RPG56" s="79"/>
      <c r="RPH56" s="79"/>
      <c r="RPI56" s="79"/>
      <c r="RPJ56" s="79"/>
      <c r="RPK56" s="79"/>
      <c r="RPL56" s="79"/>
      <c r="RPM56" s="79"/>
      <c r="RPN56" s="79"/>
      <c r="RPO56" s="79"/>
      <c r="RPP56" s="79"/>
      <c r="RPQ56" s="79"/>
      <c r="RPR56" s="79"/>
      <c r="RPS56" s="79"/>
      <c r="RPT56" s="79"/>
      <c r="RPU56" s="79"/>
      <c r="RPV56" s="79"/>
      <c r="RPW56" s="79"/>
      <c r="RPX56" s="79"/>
      <c r="RPY56" s="79"/>
      <c r="RPZ56" s="79"/>
      <c r="RQA56" s="79"/>
      <c r="RQB56" s="79"/>
      <c r="RQC56" s="79"/>
      <c r="RQD56" s="79"/>
      <c r="RQE56" s="79"/>
      <c r="RQF56" s="79"/>
      <c r="RQG56" s="79"/>
      <c r="RQH56" s="79"/>
      <c r="RQI56" s="79"/>
      <c r="RQJ56" s="79"/>
      <c r="RQK56" s="79"/>
      <c r="RQL56" s="79"/>
      <c r="RQM56" s="79"/>
      <c r="RQN56" s="79"/>
      <c r="RQO56" s="79"/>
      <c r="RQP56" s="79"/>
      <c r="RQQ56" s="79"/>
      <c r="RQR56" s="79"/>
      <c r="RQS56" s="79"/>
      <c r="RQT56" s="79"/>
      <c r="RQU56" s="79"/>
      <c r="RQV56" s="79"/>
      <c r="RQW56" s="79"/>
      <c r="RQX56" s="79"/>
      <c r="RQY56" s="79"/>
      <c r="RQZ56" s="79"/>
      <c r="RRA56" s="79"/>
      <c r="RRB56" s="79"/>
      <c r="RRC56" s="79"/>
      <c r="RRD56" s="79"/>
      <c r="RRE56" s="79"/>
      <c r="RRF56" s="79"/>
      <c r="RRG56" s="79"/>
      <c r="RRH56" s="79"/>
      <c r="RRI56" s="79"/>
      <c r="RRJ56" s="79"/>
      <c r="RRK56" s="79"/>
      <c r="RRL56" s="79"/>
      <c r="RRM56" s="79"/>
      <c r="RRN56" s="79"/>
      <c r="RRO56" s="79"/>
      <c r="RRP56" s="79"/>
      <c r="RRQ56" s="79"/>
      <c r="RRR56" s="79"/>
      <c r="RRS56" s="79"/>
      <c r="RRT56" s="79"/>
      <c r="RRU56" s="79"/>
      <c r="RRV56" s="79"/>
      <c r="RRW56" s="79"/>
      <c r="RRX56" s="79"/>
      <c r="RRY56" s="79"/>
      <c r="RRZ56" s="79"/>
      <c r="RSA56" s="79"/>
      <c r="RSB56" s="79"/>
      <c r="RSC56" s="79"/>
      <c r="RSD56" s="79"/>
      <c r="RSE56" s="79"/>
      <c r="RSF56" s="79"/>
      <c r="RSG56" s="79"/>
      <c r="RSH56" s="79"/>
      <c r="RSI56" s="79"/>
      <c r="RSJ56" s="79"/>
      <c r="RSK56" s="79"/>
      <c r="RSL56" s="79"/>
      <c r="RSM56" s="79"/>
      <c r="RSN56" s="79"/>
      <c r="RSO56" s="79"/>
      <c r="RSP56" s="79"/>
      <c r="RSQ56" s="79"/>
      <c r="RSR56" s="79"/>
      <c r="RSS56" s="79"/>
      <c r="RST56" s="79"/>
      <c r="RSU56" s="79"/>
      <c r="RSV56" s="79"/>
      <c r="RSW56" s="79"/>
      <c r="RSX56" s="79"/>
      <c r="RSY56" s="79"/>
      <c r="RSZ56" s="79"/>
      <c r="RTA56" s="79"/>
      <c r="RTB56" s="79"/>
      <c r="RTC56" s="79"/>
      <c r="RTD56" s="79"/>
      <c r="RTE56" s="79"/>
      <c r="RTF56" s="79"/>
      <c r="RTG56" s="79"/>
      <c r="RTH56" s="79"/>
      <c r="RTI56" s="79"/>
      <c r="RTJ56" s="79"/>
      <c r="RTK56" s="79"/>
      <c r="RTL56" s="79"/>
      <c r="RTM56" s="79"/>
      <c r="RTN56" s="79"/>
      <c r="RTO56" s="79"/>
      <c r="RTP56" s="79"/>
      <c r="RTQ56" s="79"/>
      <c r="RTR56" s="79"/>
      <c r="RTS56" s="79"/>
      <c r="RTT56" s="79"/>
      <c r="RTU56" s="79"/>
      <c r="RTV56" s="79"/>
      <c r="RTW56" s="79"/>
      <c r="RTX56" s="79"/>
      <c r="RTY56" s="79"/>
      <c r="RTZ56" s="79"/>
      <c r="RUA56" s="79"/>
      <c r="RUB56" s="79"/>
      <c r="RUC56" s="79"/>
      <c r="RUD56" s="79"/>
      <c r="RUE56" s="79"/>
      <c r="RUF56" s="79"/>
      <c r="RUG56" s="79"/>
      <c r="RUH56" s="79"/>
      <c r="RUI56" s="79"/>
      <c r="RUJ56" s="79"/>
      <c r="RUK56" s="79"/>
      <c r="RUL56" s="79"/>
      <c r="RUM56" s="79"/>
      <c r="RUN56" s="79"/>
      <c r="RUO56" s="79"/>
      <c r="RUP56" s="79"/>
      <c r="RUQ56" s="79"/>
      <c r="RUR56" s="79"/>
      <c r="RUS56" s="79"/>
      <c r="RUT56" s="79"/>
      <c r="RUU56" s="79"/>
      <c r="RUV56" s="79"/>
      <c r="RUW56" s="79"/>
      <c r="RUX56" s="79"/>
      <c r="RUY56" s="79"/>
      <c r="RUZ56" s="79"/>
      <c r="RVA56" s="79"/>
      <c r="RVB56" s="79"/>
      <c r="RVC56" s="79"/>
      <c r="RVD56" s="79"/>
      <c r="RVE56" s="79"/>
      <c r="RVF56" s="79"/>
      <c r="RVG56" s="79"/>
      <c r="RVH56" s="79"/>
      <c r="RVI56" s="79"/>
      <c r="RVJ56" s="79"/>
      <c r="RVK56" s="79"/>
      <c r="RVL56" s="79"/>
      <c r="RVM56" s="79"/>
      <c r="RVN56" s="79"/>
      <c r="RVO56" s="79"/>
      <c r="RVP56" s="79"/>
      <c r="RVQ56" s="79"/>
      <c r="RVR56" s="79"/>
      <c r="RVS56" s="79"/>
      <c r="RVT56" s="79"/>
      <c r="RVU56" s="79"/>
      <c r="RVV56" s="79"/>
      <c r="RVW56" s="79"/>
      <c r="RVX56" s="79"/>
      <c r="RVY56" s="79"/>
      <c r="RVZ56" s="79"/>
      <c r="RWA56" s="79"/>
      <c r="RWB56" s="79"/>
      <c r="RWC56" s="79"/>
      <c r="RWD56" s="79"/>
      <c r="RWE56" s="79"/>
      <c r="RWF56" s="79"/>
      <c r="RWG56" s="79"/>
      <c r="RWH56" s="79"/>
      <c r="RWI56" s="79"/>
      <c r="RWJ56" s="79"/>
      <c r="RWK56" s="79"/>
      <c r="RWL56" s="79"/>
      <c r="RWM56" s="79"/>
      <c r="RWN56" s="79"/>
      <c r="RWO56" s="79"/>
      <c r="RWP56" s="79"/>
      <c r="RWQ56" s="79"/>
      <c r="RWR56" s="79"/>
      <c r="RWS56" s="79"/>
      <c r="RWT56" s="79"/>
      <c r="RWU56" s="79"/>
      <c r="RWV56" s="79"/>
      <c r="RWW56" s="79"/>
      <c r="RWX56" s="79"/>
      <c r="RWY56" s="79"/>
      <c r="RWZ56" s="79"/>
      <c r="RXA56" s="79"/>
      <c r="RXB56" s="79"/>
      <c r="RXC56" s="79"/>
      <c r="RXD56" s="79"/>
      <c r="RXE56" s="79"/>
      <c r="RXF56" s="79"/>
      <c r="RXG56" s="79"/>
      <c r="RXH56" s="79"/>
      <c r="RXI56" s="79"/>
      <c r="RXJ56" s="79"/>
      <c r="RXK56" s="79"/>
      <c r="RXL56" s="79"/>
      <c r="RXM56" s="79"/>
      <c r="RXN56" s="79"/>
      <c r="RXO56" s="79"/>
      <c r="RXP56" s="79"/>
      <c r="RXQ56" s="79"/>
      <c r="RXR56" s="79"/>
      <c r="RXS56" s="79"/>
      <c r="RXT56" s="79"/>
      <c r="RXU56" s="79"/>
      <c r="RXV56" s="79"/>
      <c r="RXW56" s="79"/>
      <c r="RXX56" s="79"/>
      <c r="RXY56" s="79"/>
      <c r="RXZ56" s="79"/>
      <c r="RYA56" s="79"/>
      <c r="RYB56" s="79"/>
      <c r="RYC56" s="79"/>
      <c r="RYD56" s="79"/>
      <c r="RYE56" s="79"/>
      <c r="RYF56" s="79"/>
      <c r="RYG56" s="79"/>
      <c r="RYH56" s="79"/>
      <c r="RYI56" s="79"/>
      <c r="RYJ56" s="79"/>
      <c r="RYK56" s="79"/>
      <c r="RYL56" s="79"/>
      <c r="RYM56" s="79"/>
      <c r="RYN56" s="79"/>
      <c r="RYO56" s="79"/>
      <c r="RYP56" s="79"/>
      <c r="RYQ56" s="79"/>
      <c r="RYR56" s="79"/>
      <c r="RYS56" s="79"/>
      <c r="RYT56" s="79"/>
      <c r="RYU56" s="79"/>
      <c r="RYV56" s="79"/>
      <c r="RYW56" s="79"/>
      <c r="RYX56" s="79"/>
      <c r="RYY56" s="79"/>
      <c r="RYZ56" s="79"/>
      <c r="RZA56" s="79"/>
      <c r="RZB56" s="79"/>
      <c r="RZC56" s="79"/>
      <c r="RZD56" s="79"/>
      <c r="RZE56" s="79"/>
      <c r="RZF56" s="79"/>
      <c r="RZG56" s="79"/>
      <c r="RZH56" s="79"/>
      <c r="RZI56" s="79"/>
      <c r="RZJ56" s="79"/>
      <c r="RZK56" s="79"/>
      <c r="RZL56" s="79"/>
      <c r="RZM56" s="79"/>
      <c r="RZN56" s="79"/>
      <c r="RZO56" s="79"/>
      <c r="RZP56" s="79"/>
      <c r="RZQ56" s="79"/>
      <c r="RZR56" s="79"/>
      <c r="RZS56" s="79"/>
      <c r="RZT56" s="79"/>
      <c r="RZU56" s="79"/>
      <c r="RZV56" s="79"/>
      <c r="RZW56" s="79"/>
      <c r="RZX56" s="79"/>
      <c r="RZY56" s="79"/>
      <c r="RZZ56" s="79"/>
      <c r="SAA56" s="79"/>
      <c r="SAB56" s="79"/>
      <c r="SAC56" s="79"/>
      <c r="SAD56" s="79"/>
      <c r="SAE56" s="79"/>
      <c r="SAF56" s="79"/>
      <c r="SAG56" s="79"/>
      <c r="SAH56" s="79"/>
      <c r="SAI56" s="79"/>
      <c r="SAJ56" s="79"/>
      <c r="SAK56" s="79"/>
      <c r="SAL56" s="79"/>
      <c r="SAM56" s="79"/>
      <c r="SAN56" s="79"/>
      <c r="SAO56" s="79"/>
      <c r="SAP56" s="79"/>
      <c r="SAQ56" s="79"/>
      <c r="SAR56" s="79"/>
      <c r="SAS56" s="79"/>
      <c r="SAT56" s="79"/>
      <c r="SAU56" s="79"/>
      <c r="SAV56" s="79"/>
      <c r="SAW56" s="79"/>
      <c r="SAX56" s="79"/>
      <c r="SAY56" s="79"/>
      <c r="SAZ56" s="79"/>
      <c r="SBA56" s="79"/>
      <c r="SBB56" s="79"/>
      <c r="SBC56" s="79"/>
      <c r="SBD56" s="79"/>
      <c r="SBE56" s="79"/>
      <c r="SBF56" s="79"/>
      <c r="SBG56" s="79"/>
      <c r="SBH56" s="79"/>
      <c r="SBI56" s="79"/>
      <c r="SBJ56" s="79"/>
      <c r="SBK56" s="79"/>
      <c r="SBL56" s="79"/>
      <c r="SBM56" s="79"/>
      <c r="SBN56" s="79"/>
      <c r="SBO56" s="79"/>
      <c r="SBP56" s="79"/>
      <c r="SBQ56" s="79"/>
      <c r="SBR56" s="79"/>
      <c r="SBS56" s="79"/>
      <c r="SBT56" s="79"/>
      <c r="SBU56" s="79"/>
      <c r="SBV56" s="79"/>
      <c r="SBW56" s="79"/>
      <c r="SBX56" s="79"/>
      <c r="SBY56" s="79"/>
      <c r="SBZ56" s="79"/>
      <c r="SCA56" s="79"/>
      <c r="SCB56" s="79"/>
      <c r="SCC56" s="79"/>
      <c r="SCD56" s="79"/>
      <c r="SCE56" s="79"/>
      <c r="SCF56" s="79"/>
      <c r="SCG56" s="79"/>
      <c r="SCH56" s="79"/>
      <c r="SCI56" s="79"/>
      <c r="SCJ56" s="79"/>
      <c r="SCK56" s="79"/>
      <c r="SCL56" s="79"/>
      <c r="SCM56" s="79"/>
      <c r="SCN56" s="79"/>
      <c r="SCO56" s="79"/>
      <c r="SCP56" s="79"/>
      <c r="SCQ56" s="79"/>
      <c r="SCR56" s="79"/>
      <c r="SCS56" s="79"/>
      <c r="SCT56" s="79"/>
      <c r="SCU56" s="79"/>
      <c r="SCV56" s="79"/>
      <c r="SCW56" s="79"/>
      <c r="SCX56" s="79"/>
      <c r="SCY56" s="79"/>
      <c r="SCZ56" s="79"/>
      <c r="SDA56" s="79"/>
      <c r="SDB56" s="79"/>
      <c r="SDC56" s="79"/>
      <c r="SDD56" s="79"/>
      <c r="SDE56" s="79"/>
      <c r="SDF56" s="79"/>
      <c r="SDG56" s="79"/>
      <c r="SDH56" s="79"/>
      <c r="SDI56" s="79"/>
      <c r="SDJ56" s="79"/>
      <c r="SDK56" s="79"/>
      <c r="SDL56" s="79"/>
      <c r="SDM56" s="79"/>
      <c r="SDN56" s="79"/>
      <c r="SDO56" s="79"/>
      <c r="SDP56" s="79"/>
      <c r="SDQ56" s="79"/>
      <c r="SDR56" s="79"/>
      <c r="SDS56" s="79"/>
      <c r="SDT56" s="79"/>
      <c r="SDU56" s="79"/>
      <c r="SDV56" s="79"/>
      <c r="SDW56" s="79"/>
      <c r="SDX56" s="79"/>
      <c r="SDY56" s="79"/>
      <c r="SDZ56" s="79"/>
      <c r="SEA56" s="79"/>
      <c r="SEB56" s="79"/>
      <c r="SEC56" s="79"/>
      <c r="SED56" s="79"/>
      <c r="SEE56" s="79"/>
      <c r="SEF56" s="79"/>
      <c r="SEG56" s="79"/>
      <c r="SEH56" s="79"/>
      <c r="SEI56" s="79"/>
      <c r="SEJ56" s="79"/>
      <c r="SEK56" s="79"/>
      <c r="SEL56" s="79"/>
      <c r="SEM56" s="79"/>
      <c r="SEN56" s="79"/>
      <c r="SEO56" s="79"/>
      <c r="SEP56" s="79"/>
      <c r="SEQ56" s="79"/>
      <c r="SER56" s="79"/>
      <c r="SES56" s="79"/>
      <c r="SET56" s="79"/>
      <c r="SEU56" s="79"/>
      <c r="SEV56" s="79"/>
      <c r="SEW56" s="79"/>
      <c r="SEX56" s="79"/>
      <c r="SEY56" s="79"/>
      <c r="SEZ56" s="79"/>
      <c r="SFA56" s="79"/>
      <c r="SFB56" s="79"/>
      <c r="SFC56" s="79"/>
      <c r="SFD56" s="79"/>
      <c r="SFE56" s="79"/>
      <c r="SFF56" s="79"/>
      <c r="SFG56" s="79"/>
      <c r="SFH56" s="79"/>
      <c r="SFI56" s="79"/>
      <c r="SFJ56" s="79"/>
      <c r="SFK56" s="79"/>
      <c r="SFL56" s="79"/>
      <c r="SFM56" s="79"/>
      <c r="SFN56" s="79"/>
      <c r="SFO56" s="79"/>
      <c r="SFP56" s="79"/>
      <c r="SFQ56" s="79"/>
      <c r="SFR56" s="79"/>
      <c r="SFS56" s="79"/>
      <c r="SFT56" s="79"/>
      <c r="SFU56" s="79"/>
      <c r="SFV56" s="79"/>
      <c r="SFW56" s="79"/>
      <c r="SFX56" s="79"/>
      <c r="SFY56" s="79"/>
      <c r="SFZ56" s="79"/>
      <c r="SGA56" s="79"/>
      <c r="SGB56" s="79"/>
      <c r="SGC56" s="79"/>
      <c r="SGD56" s="79"/>
      <c r="SGE56" s="79"/>
      <c r="SGF56" s="79"/>
      <c r="SGG56" s="79"/>
      <c r="SGH56" s="79"/>
      <c r="SGI56" s="79"/>
      <c r="SGJ56" s="79"/>
      <c r="SGK56" s="79"/>
      <c r="SGL56" s="79"/>
      <c r="SGM56" s="79"/>
      <c r="SGN56" s="79"/>
      <c r="SGO56" s="79"/>
      <c r="SGP56" s="79"/>
      <c r="SGQ56" s="79"/>
      <c r="SGR56" s="79"/>
      <c r="SGS56" s="79"/>
      <c r="SGT56" s="79"/>
      <c r="SGU56" s="79"/>
      <c r="SGV56" s="79"/>
      <c r="SGW56" s="79"/>
      <c r="SGX56" s="79"/>
      <c r="SGY56" s="79"/>
      <c r="SGZ56" s="79"/>
      <c r="SHA56" s="79"/>
      <c r="SHB56" s="79"/>
      <c r="SHC56" s="79"/>
      <c r="SHD56" s="79"/>
      <c r="SHE56" s="79"/>
      <c r="SHF56" s="79"/>
      <c r="SHG56" s="79"/>
      <c r="SHH56" s="79"/>
      <c r="SHI56" s="79"/>
      <c r="SHJ56" s="79"/>
      <c r="SHK56" s="79"/>
      <c r="SHL56" s="79"/>
      <c r="SHM56" s="79"/>
      <c r="SHN56" s="79"/>
      <c r="SHO56" s="79"/>
      <c r="SHP56" s="79"/>
      <c r="SHQ56" s="79"/>
      <c r="SHR56" s="79"/>
      <c r="SHS56" s="79"/>
      <c r="SHT56" s="79"/>
      <c r="SHU56" s="79"/>
      <c r="SHV56" s="79"/>
      <c r="SHW56" s="79"/>
      <c r="SHX56" s="79"/>
      <c r="SHY56" s="79"/>
      <c r="SHZ56" s="79"/>
      <c r="SIA56" s="79"/>
      <c r="SIB56" s="79"/>
      <c r="SIC56" s="79"/>
      <c r="SID56" s="79"/>
      <c r="SIE56" s="79"/>
      <c r="SIF56" s="79"/>
      <c r="SIG56" s="79"/>
      <c r="SIH56" s="79"/>
      <c r="SII56" s="79"/>
      <c r="SIJ56" s="79"/>
      <c r="SIK56" s="79"/>
      <c r="SIL56" s="79"/>
      <c r="SIM56" s="79"/>
      <c r="SIN56" s="79"/>
      <c r="SIO56" s="79"/>
      <c r="SIP56" s="79"/>
      <c r="SIQ56" s="79"/>
      <c r="SIR56" s="79"/>
      <c r="SIS56" s="79"/>
      <c r="SIT56" s="79"/>
      <c r="SIU56" s="79"/>
      <c r="SIV56" s="79"/>
      <c r="SIW56" s="79"/>
      <c r="SIX56" s="79"/>
      <c r="SIY56" s="79"/>
      <c r="SIZ56" s="79"/>
      <c r="SJA56" s="79"/>
      <c r="SJB56" s="79"/>
      <c r="SJC56" s="79"/>
      <c r="SJD56" s="79"/>
      <c r="SJE56" s="79"/>
      <c r="SJF56" s="79"/>
      <c r="SJG56" s="79"/>
      <c r="SJH56" s="79"/>
      <c r="SJI56" s="79"/>
      <c r="SJJ56" s="79"/>
      <c r="SJK56" s="79"/>
      <c r="SJL56" s="79"/>
      <c r="SJM56" s="79"/>
      <c r="SJN56" s="79"/>
      <c r="SJO56" s="79"/>
      <c r="SJP56" s="79"/>
      <c r="SJQ56" s="79"/>
      <c r="SJR56" s="79"/>
      <c r="SJS56" s="79"/>
      <c r="SJT56" s="79"/>
      <c r="SJU56" s="79"/>
      <c r="SJV56" s="79"/>
      <c r="SJW56" s="79"/>
      <c r="SJX56" s="79"/>
      <c r="SJY56" s="79"/>
      <c r="SJZ56" s="79"/>
      <c r="SKA56" s="79"/>
      <c r="SKB56" s="79"/>
      <c r="SKC56" s="79"/>
      <c r="SKD56" s="79"/>
      <c r="SKE56" s="79"/>
      <c r="SKF56" s="79"/>
      <c r="SKG56" s="79"/>
      <c r="SKH56" s="79"/>
      <c r="SKI56" s="79"/>
      <c r="SKJ56" s="79"/>
      <c r="SKK56" s="79"/>
      <c r="SKL56" s="79"/>
      <c r="SKM56" s="79"/>
      <c r="SKN56" s="79"/>
      <c r="SKO56" s="79"/>
      <c r="SKP56" s="79"/>
      <c r="SKQ56" s="79"/>
      <c r="SKR56" s="79"/>
      <c r="SKS56" s="79"/>
      <c r="SKT56" s="79"/>
      <c r="SKU56" s="79"/>
      <c r="SKV56" s="79"/>
      <c r="SKW56" s="79"/>
      <c r="SKX56" s="79"/>
      <c r="SKY56" s="79"/>
      <c r="SKZ56" s="79"/>
      <c r="SLA56" s="79"/>
      <c r="SLB56" s="79"/>
      <c r="SLC56" s="79"/>
      <c r="SLD56" s="79"/>
      <c r="SLE56" s="79"/>
      <c r="SLF56" s="79"/>
      <c r="SLG56" s="79"/>
      <c r="SLH56" s="79"/>
      <c r="SLI56" s="79"/>
      <c r="SLJ56" s="79"/>
      <c r="SLK56" s="79"/>
      <c r="SLL56" s="79"/>
      <c r="SLM56" s="79"/>
      <c r="SLN56" s="79"/>
      <c r="SLO56" s="79"/>
      <c r="SLP56" s="79"/>
      <c r="SLQ56" s="79"/>
      <c r="SLR56" s="79"/>
      <c r="SLS56" s="79"/>
      <c r="SLT56" s="79"/>
      <c r="SLU56" s="79"/>
      <c r="SLV56" s="79"/>
      <c r="SLW56" s="79"/>
      <c r="SLX56" s="79"/>
      <c r="SLY56" s="79"/>
      <c r="SLZ56" s="79"/>
      <c r="SMA56" s="79"/>
      <c r="SMB56" s="79"/>
      <c r="SMC56" s="79"/>
      <c r="SMD56" s="79"/>
      <c r="SME56" s="79"/>
      <c r="SMF56" s="79"/>
      <c r="SMG56" s="79"/>
      <c r="SMH56" s="79"/>
      <c r="SMI56" s="79"/>
      <c r="SMJ56" s="79"/>
      <c r="SMK56" s="79"/>
      <c r="SML56" s="79"/>
      <c r="SMM56" s="79"/>
      <c r="SMN56" s="79"/>
      <c r="SMO56" s="79"/>
      <c r="SMP56" s="79"/>
      <c r="SMQ56" s="79"/>
      <c r="SMR56" s="79"/>
      <c r="SMS56" s="79"/>
      <c r="SMT56" s="79"/>
      <c r="SMU56" s="79"/>
      <c r="SMV56" s="79"/>
      <c r="SMW56" s="79"/>
      <c r="SMX56" s="79"/>
      <c r="SMY56" s="79"/>
      <c r="SMZ56" s="79"/>
      <c r="SNA56" s="79"/>
      <c r="SNB56" s="79"/>
      <c r="SNC56" s="79"/>
      <c r="SND56" s="79"/>
      <c r="SNE56" s="79"/>
      <c r="SNF56" s="79"/>
      <c r="SNG56" s="79"/>
      <c r="SNH56" s="79"/>
      <c r="SNI56" s="79"/>
      <c r="SNJ56" s="79"/>
      <c r="SNK56" s="79"/>
      <c r="SNL56" s="79"/>
      <c r="SNM56" s="79"/>
      <c r="SNN56" s="79"/>
      <c r="SNO56" s="79"/>
      <c r="SNP56" s="79"/>
      <c r="SNQ56" s="79"/>
      <c r="SNR56" s="79"/>
      <c r="SNS56" s="79"/>
      <c r="SNT56" s="79"/>
      <c r="SNU56" s="79"/>
      <c r="SNV56" s="79"/>
      <c r="SNW56" s="79"/>
      <c r="SNX56" s="79"/>
      <c r="SNY56" s="79"/>
      <c r="SNZ56" s="79"/>
      <c r="SOA56" s="79"/>
      <c r="SOB56" s="79"/>
      <c r="SOC56" s="79"/>
      <c r="SOD56" s="79"/>
      <c r="SOE56" s="79"/>
      <c r="SOF56" s="79"/>
      <c r="SOG56" s="79"/>
      <c r="SOH56" s="79"/>
      <c r="SOI56" s="79"/>
      <c r="SOJ56" s="79"/>
      <c r="SOK56" s="79"/>
      <c r="SOL56" s="79"/>
      <c r="SOM56" s="79"/>
      <c r="SON56" s="79"/>
      <c r="SOO56" s="79"/>
      <c r="SOP56" s="79"/>
      <c r="SOQ56" s="79"/>
      <c r="SOR56" s="79"/>
      <c r="SOS56" s="79"/>
      <c r="SOT56" s="79"/>
      <c r="SOU56" s="79"/>
      <c r="SOV56" s="79"/>
      <c r="SOW56" s="79"/>
      <c r="SOX56" s="79"/>
      <c r="SOY56" s="79"/>
      <c r="SOZ56" s="79"/>
      <c r="SPA56" s="79"/>
      <c r="SPB56" s="79"/>
      <c r="SPC56" s="79"/>
      <c r="SPD56" s="79"/>
      <c r="SPE56" s="79"/>
      <c r="SPF56" s="79"/>
      <c r="SPG56" s="79"/>
      <c r="SPH56" s="79"/>
      <c r="SPI56" s="79"/>
      <c r="SPJ56" s="79"/>
      <c r="SPK56" s="79"/>
      <c r="SPL56" s="79"/>
      <c r="SPM56" s="79"/>
      <c r="SPN56" s="79"/>
      <c r="SPO56" s="79"/>
      <c r="SPP56" s="79"/>
      <c r="SPQ56" s="79"/>
      <c r="SPR56" s="79"/>
      <c r="SPS56" s="79"/>
      <c r="SPT56" s="79"/>
      <c r="SPU56" s="79"/>
      <c r="SPV56" s="79"/>
      <c r="SPW56" s="79"/>
      <c r="SPX56" s="79"/>
      <c r="SPY56" s="79"/>
      <c r="SPZ56" s="79"/>
      <c r="SQA56" s="79"/>
      <c r="SQB56" s="79"/>
      <c r="SQC56" s="79"/>
      <c r="SQD56" s="79"/>
      <c r="SQE56" s="79"/>
      <c r="SQF56" s="79"/>
      <c r="SQG56" s="79"/>
      <c r="SQH56" s="79"/>
      <c r="SQI56" s="79"/>
      <c r="SQJ56" s="79"/>
      <c r="SQK56" s="79"/>
      <c r="SQL56" s="79"/>
      <c r="SQM56" s="79"/>
      <c r="SQN56" s="79"/>
      <c r="SQO56" s="79"/>
      <c r="SQP56" s="79"/>
      <c r="SQQ56" s="79"/>
      <c r="SQR56" s="79"/>
      <c r="SQS56" s="79"/>
      <c r="SQT56" s="79"/>
      <c r="SQU56" s="79"/>
      <c r="SQV56" s="79"/>
      <c r="SQW56" s="79"/>
      <c r="SQX56" s="79"/>
      <c r="SQY56" s="79"/>
      <c r="SQZ56" s="79"/>
      <c r="SRA56" s="79"/>
      <c r="SRB56" s="79"/>
      <c r="SRC56" s="79"/>
      <c r="SRD56" s="79"/>
      <c r="SRE56" s="79"/>
      <c r="SRF56" s="79"/>
      <c r="SRG56" s="79"/>
      <c r="SRH56" s="79"/>
      <c r="SRI56" s="79"/>
      <c r="SRJ56" s="79"/>
      <c r="SRK56" s="79"/>
      <c r="SRL56" s="79"/>
      <c r="SRM56" s="79"/>
      <c r="SRN56" s="79"/>
      <c r="SRO56" s="79"/>
      <c r="SRP56" s="79"/>
      <c r="SRQ56" s="79"/>
      <c r="SRR56" s="79"/>
      <c r="SRS56" s="79"/>
      <c r="SRT56" s="79"/>
      <c r="SRU56" s="79"/>
      <c r="SRV56" s="79"/>
      <c r="SRW56" s="79"/>
      <c r="SRX56" s="79"/>
      <c r="SRY56" s="79"/>
      <c r="SRZ56" s="79"/>
      <c r="SSA56" s="79"/>
      <c r="SSB56" s="79"/>
      <c r="SSC56" s="79"/>
      <c r="SSD56" s="79"/>
      <c r="SSE56" s="79"/>
      <c r="SSF56" s="79"/>
      <c r="SSG56" s="79"/>
      <c r="SSH56" s="79"/>
      <c r="SSI56" s="79"/>
      <c r="SSJ56" s="79"/>
      <c r="SSK56" s="79"/>
      <c r="SSL56" s="79"/>
      <c r="SSM56" s="79"/>
      <c r="SSN56" s="79"/>
      <c r="SSO56" s="79"/>
      <c r="SSP56" s="79"/>
      <c r="SSQ56" s="79"/>
      <c r="SSR56" s="79"/>
      <c r="SSS56" s="79"/>
      <c r="SST56" s="79"/>
      <c r="SSU56" s="79"/>
      <c r="SSV56" s="79"/>
      <c r="SSW56" s="79"/>
      <c r="SSX56" s="79"/>
      <c r="SSY56" s="79"/>
      <c r="SSZ56" s="79"/>
      <c r="STA56" s="79"/>
      <c r="STB56" s="79"/>
      <c r="STC56" s="79"/>
      <c r="STD56" s="79"/>
      <c r="STE56" s="79"/>
      <c r="STF56" s="79"/>
      <c r="STG56" s="79"/>
      <c r="STH56" s="79"/>
      <c r="STI56" s="79"/>
      <c r="STJ56" s="79"/>
      <c r="STK56" s="79"/>
      <c r="STL56" s="79"/>
      <c r="STM56" s="79"/>
      <c r="STN56" s="79"/>
      <c r="STO56" s="79"/>
      <c r="STP56" s="79"/>
      <c r="STQ56" s="79"/>
      <c r="STR56" s="79"/>
      <c r="STS56" s="79"/>
      <c r="STT56" s="79"/>
      <c r="STU56" s="79"/>
      <c r="STV56" s="79"/>
      <c r="STW56" s="79"/>
      <c r="STX56" s="79"/>
      <c r="STY56" s="79"/>
      <c r="STZ56" s="79"/>
      <c r="SUA56" s="79"/>
      <c r="SUB56" s="79"/>
      <c r="SUC56" s="79"/>
      <c r="SUD56" s="79"/>
      <c r="SUE56" s="79"/>
      <c r="SUF56" s="79"/>
      <c r="SUG56" s="79"/>
      <c r="SUH56" s="79"/>
      <c r="SUI56" s="79"/>
      <c r="SUJ56" s="79"/>
      <c r="SUK56" s="79"/>
      <c r="SUL56" s="79"/>
      <c r="SUM56" s="79"/>
      <c r="SUN56" s="79"/>
      <c r="SUO56" s="79"/>
      <c r="SUP56" s="79"/>
      <c r="SUQ56" s="79"/>
      <c r="SUR56" s="79"/>
      <c r="SUS56" s="79"/>
      <c r="SUT56" s="79"/>
      <c r="SUU56" s="79"/>
      <c r="SUV56" s="79"/>
      <c r="SUW56" s="79"/>
      <c r="SUX56" s="79"/>
      <c r="SUY56" s="79"/>
      <c r="SUZ56" s="79"/>
      <c r="SVA56" s="79"/>
      <c r="SVB56" s="79"/>
      <c r="SVC56" s="79"/>
      <c r="SVD56" s="79"/>
      <c r="SVE56" s="79"/>
      <c r="SVF56" s="79"/>
      <c r="SVG56" s="79"/>
      <c r="SVH56" s="79"/>
      <c r="SVI56" s="79"/>
      <c r="SVJ56" s="79"/>
      <c r="SVK56" s="79"/>
      <c r="SVL56" s="79"/>
      <c r="SVM56" s="79"/>
      <c r="SVN56" s="79"/>
      <c r="SVO56" s="79"/>
      <c r="SVP56" s="79"/>
      <c r="SVQ56" s="79"/>
      <c r="SVR56" s="79"/>
      <c r="SVS56" s="79"/>
      <c r="SVT56" s="79"/>
      <c r="SVU56" s="79"/>
      <c r="SVV56" s="79"/>
      <c r="SVW56" s="79"/>
      <c r="SVX56" s="79"/>
      <c r="SVY56" s="79"/>
      <c r="SVZ56" s="79"/>
      <c r="SWA56" s="79"/>
      <c r="SWB56" s="79"/>
      <c r="SWC56" s="79"/>
      <c r="SWD56" s="79"/>
      <c r="SWE56" s="79"/>
      <c r="SWF56" s="79"/>
      <c r="SWG56" s="79"/>
      <c r="SWH56" s="79"/>
      <c r="SWI56" s="79"/>
      <c r="SWJ56" s="79"/>
      <c r="SWK56" s="79"/>
      <c r="SWL56" s="79"/>
      <c r="SWM56" s="79"/>
      <c r="SWN56" s="79"/>
      <c r="SWO56" s="79"/>
      <c r="SWP56" s="79"/>
      <c r="SWQ56" s="79"/>
      <c r="SWR56" s="79"/>
      <c r="SWS56" s="79"/>
      <c r="SWT56" s="79"/>
      <c r="SWU56" s="79"/>
      <c r="SWV56" s="79"/>
      <c r="SWW56" s="79"/>
      <c r="SWX56" s="79"/>
      <c r="SWY56" s="79"/>
      <c r="SWZ56" s="79"/>
      <c r="SXA56" s="79"/>
      <c r="SXB56" s="79"/>
      <c r="SXC56" s="79"/>
      <c r="SXD56" s="79"/>
      <c r="SXE56" s="79"/>
      <c r="SXF56" s="79"/>
      <c r="SXG56" s="79"/>
      <c r="SXH56" s="79"/>
      <c r="SXI56" s="79"/>
      <c r="SXJ56" s="79"/>
      <c r="SXK56" s="79"/>
      <c r="SXL56" s="79"/>
      <c r="SXM56" s="79"/>
      <c r="SXN56" s="79"/>
      <c r="SXO56" s="79"/>
      <c r="SXP56" s="79"/>
      <c r="SXQ56" s="79"/>
      <c r="SXR56" s="79"/>
      <c r="SXS56" s="79"/>
      <c r="SXT56" s="79"/>
      <c r="SXU56" s="79"/>
      <c r="SXV56" s="79"/>
      <c r="SXW56" s="79"/>
      <c r="SXX56" s="79"/>
      <c r="SXY56" s="79"/>
      <c r="SXZ56" s="79"/>
      <c r="SYA56" s="79"/>
      <c r="SYB56" s="79"/>
      <c r="SYC56" s="79"/>
      <c r="SYD56" s="79"/>
      <c r="SYE56" s="79"/>
      <c r="SYF56" s="79"/>
      <c r="SYG56" s="79"/>
      <c r="SYH56" s="79"/>
      <c r="SYI56" s="79"/>
      <c r="SYJ56" s="79"/>
      <c r="SYK56" s="79"/>
      <c r="SYL56" s="79"/>
      <c r="SYM56" s="79"/>
      <c r="SYN56" s="79"/>
      <c r="SYO56" s="79"/>
      <c r="SYP56" s="79"/>
      <c r="SYQ56" s="79"/>
      <c r="SYR56" s="79"/>
      <c r="SYS56" s="79"/>
      <c r="SYT56" s="79"/>
      <c r="SYU56" s="79"/>
      <c r="SYV56" s="79"/>
      <c r="SYW56" s="79"/>
      <c r="SYX56" s="79"/>
      <c r="SYY56" s="79"/>
      <c r="SYZ56" s="79"/>
      <c r="SZA56" s="79"/>
      <c r="SZB56" s="79"/>
      <c r="SZC56" s="79"/>
      <c r="SZD56" s="79"/>
      <c r="SZE56" s="79"/>
      <c r="SZF56" s="79"/>
      <c r="SZG56" s="79"/>
      <c r="SZH56" s="79"/>
      <c r="SZI56" s="79"/>
      <c r="SZJ56" s="79"/>
      <c r="SZK56" s="79"/>
      <c r="SZL56" s="79"/>
      <c r="SZM56" s="79"/>
      <c r="SZN56" s="79"/>
      <c r="SZO56" s="79"/>
      <c r="SZP56" s="79"/>
      <c r="SZQ56" s="79"/>
      <c r="SZR56" s="79"/>
      <c r="SZS56" s="79"/>
      <c r="SZT56" s="79"/>
      <c r="SZU56" s="79"/>
      <c r="SZV56" s="79"/>
      <c r="SZW56" s="79"/>
      <c r="SZX56" s="79"/>
      <c r="SZY56" s="79"/>
      <c r="SZZ56" s="79"/>
      <c r="TAA56" s="79"/>
      <c r="TAB56" s="79"/>
      <c r="TAC56" s="79"/>
      <c r="TAD56" s="79"/>
      <c r="TAE56" s="79"/>
      <c r="TAF56" s="79"/>
      <c r="TAG56" s="79"/>
      <c r="TAH56" s="79"/>
      <c r="TAI56" s="79"/>
      <c r="TAJ56" s="79"/>
      <c r="TAK56" s="79"/>
      <c r="TAL56" s="79"/>
      <c r="TAM56" s="79"/>
      <c r="TAN56" s="79"/>
      <c r="TAO56" s="79"/>
      <c r="TAP56" s="79"/>
      <c r="TAQ56" s="79"/>
      <c r="TAR56" s="79"/>
      <c r="TAS56" s="79"/>
      <c r="TAT56" s="79"/>
      <c r="TAU56" s="79"/>
      <c r="TAV56" s="79"/>
      <c r="TAW56" s="79"/>
      <c r="TAX56" s="79"/>
      <c r="TAY56" s="79"/>
      <c r="TAZ56" s="79"/>
      <c r="TBA56" s="79"/>
      <c r="TBB56" s="79"/>
      <c r="TBC56" s="79"/>
      <c r="TBD56" s="79"/>
      <c r="TBE56" s="79"/>
      <c r="TBF56" s="79"/>
      <c r="TBG56" s="79"/>
      <c r="TBH56" s="79"/>
      <c r="TBI56" s="79"/>
      <c r="TBJ56" s="79"/>
      <c r="TBK56" s="79"/>
      <c r="TBL56" s="79"/>
      <c r="TBM56" s="79"/>
      <c r="TBN56" s="79"/>
      <c r="TBO56" s="79"/>
      <c r="TBP56" s="79"/>
      <c r="TBQ56" s="79"/>
      <c r="TBR56" s="79"/>
      <c r="TBS56" s="79"/>
      <c r="TBT56" s="79"/>
      <c r="TBU56" s="79"/>
      <c r="TBV56" s="79"/>
      <c r="TBW56" s="79"/>
      <c r="TBX56" s="79"/>
      <c r="TBY56" s="79"/>
      <c r="TBZ56" s="79"/>
      <c r="TCA56" s="79"/>
      <c r="TCB56" s="79"/>
      <c r="TCC56" s="79"/>
      <c r="TCD56" s="79"/>
      <c r="TCE56" s="79"/>
      <c r="TCF56" s="79"/>
      <c r="TCG56" s="79"/>
      <c r="TCH56" s="79"/>
      <c r="TCI56" s="79"/>
      <c r="TCJ56" s="79"/>
      <c r="TCK56" s="79"/>
      <c r="TCL56" s="79"/>
      <c r="TCM56" s="79"/>
      <c r="TCN56" s="79"/>
      <c r="TCO56" s="79"/>
      <c r="TCP56" s="79"/>
      <c r="TCQ56" s="79"/>
      <c r="TCR56" s="79"/>
      <c r="TCS56" s="79"/>
      <c r="TCT56" s="79"/>
      <c r="TCU56" s="79"/>
      <c r="TCV56" s="79"/>
      <c r="TCW56" s="79"/>
      <c r="TCX56" s="79"/>
      <c r="TCY56" s="79"/>
      <c r="TCZ56" s="79"/>
      <c r="TDA56" s="79"/>
      <c r="TDB56" s="79"/>
      <c r="TDC56" s="79"/>
      <c r="TDD56" s="79"/>
      <c r="TDE56" s="79"/>
      <c r="TDF56" s="79"/>
      <c r="TDG56" s="79"/>
      <c r="TDH56" s="79"/>
      <c r="TDI56" s="79"/>
      <c r="TDJ56" s="79"/>
      <c r="TDK56" s="79"/>
      <c r="TDL56" s="79"/>
      <c r="TDM56" s="79"/>
      <c r="TDN56" s="79"/>
      <c r="TDO56" s="79"/>
      <c r="TDP56" s="79"/>
      <c r="TDQ56" s="79"/>
      <c r="TDR56" s="79"/>
      <c r="TDS56" s="79"/>
      <c r="TDT56" s="79"/>
      <c r="TDU56" s="79"/>
      <c r="TDV56" s="79"/>
      <c r="TDW56" s="79"/>
      <c r="TDX56" s="79"/>
      <c r="TDY56" s="79"/>
      <c r="TDZ56" s="79"/>
      <c r="TEA56" s="79"/>
      <c r="TEB56" s="79"/>
      <c r="TEC56" s="79"/>
      <c r="TED56" s="79"/>
      <c r="TEE56" s="79"/>
      <c r="TEF56" s="79"/>
      <c r="TEG56" s="79"/>
      <c r="TEH56" s="79"/>
      <c r="TEI56" s="79"/>
      <c r="TEJ56" s="79"/>
      <c r="TEK56" s="79"/>
      <c r="TEL56" s="79"/>
      <c r="TEM56" s="79"/>
      <c r="TEN56" s="79"/>
      <c r="TEO56" s="79"/>
      <c r="TEP56" s="79"/>
      <c r="TEQ56" s="79"/>
      <c r="TER56" s="79"/>
      <c r="TES56" s="79"/>
      <c r="TET56" s="79"/>
      <c r="TEU56" s="79"/>
      <c r="TEV56" s="79"/>
      <c r="TEW56" s="79"/>
      <c r="TEX56" s="79"/>
      <c r="TEY56" s="79"/>
      <c r="TEZ56" s="79"/>
      <c r="TFA56" s="79"/>
      <c r="TFB56" s="79"/>
      <c r="TFC56" s="79"/>
      <c r="TFD56" s="79"/>
      <c r="TFE56" s="79"/>
      <c r="TFF56" s="79"/>
      <c r="TFG56" s="79"/>
      <c r="TFH56" s="79"/>
      <c r="TFI56" s="79"/>
      <c r="TFJ56" s="79"/>
      <c r="TFK56" s="79"/>
      <c r="TFL56" s="79"/>
      <c r="TFM56" s="79"/>
      <c r="TFN56" s="79"/>
      <c r="TFO56" s="79"/>
      <c r="TFP56" s="79"/>
      <c r="TFQ56" s="79"/>
      <c r="TFR56" s="79"/>
      <c r="TFS56" s="79"/>
      <c r="TFT56" s="79"/>
      <c r="TFU56" s="79"/>
      <c r="TFV56" s="79"/>
      <c r="TFW56" s="79"/>
      <c r="TFX56" s="79"/>
      <c r="TFY56" s="79"/>
      <c r="TFZ56" s="79"/>
      <c r="TGA56" s="79"/>
      <c r="TGB56" s="79"/>
      <c r="TGC56" s="79"/>
      <c r="TGD56" s="79"/>
      <c r="TGE56" s="79"/>
      <c r="TGF56" s="79"/>
      <c r="TGG56" s="79"/>
      <c r="TGH56" s="79"/>
      <c r="TGI56" s="79"/>
      <c r="TGJ56" s="79"/>
      <c r="TGK56" s="79"/>
      <c r="TGL56" s="79"/>
      <c r="TGM56" s="79"/>
      <c r="TGN56" s="79"/>
      <c r="TGO56" s="79"/>
      <c r="TGP56" s="79"/>
      <c r="TGQ56" s="79"/>
      <c r="TGR56" s="79"/>
      <c r="TGS56" s="79"/>
      <c r="TGT56" s="79"/>
      <c r="TGU56" s="79"/>
      <c r="TGV56" s="79"/>
      <c r="TGW56" s="79"/>
      <c r="TGX56" s="79"/>
      <c r="TGY56" s="79"/>
      <c r="TGZ56" s="79"/>
      <c r="THA56" s="79"/>
      <c r="THB56" s="79"/>
      <c r="THC56" s="79"/>
      <c r="THD56" s="79"/>
      <c r="THE56" s="79"/>
      <c r="THF56" s="79"/>
      <c r="THG56" s="79"/>
      <c r="THH56" s="79"/>
      <c r="THI56" s="79"/>
      <c r="THJ56" s="79"/>
      <c r="THK56" s="79"/>
      <c r="THL56" s="79"/>
      <c r="THM56" s="79"/>
      <c r="THN56" s="79"/>
      <c r="THO56" s="79"/>
      <c r="THP56" s="79"/>
      <c r="THQ56" s="79"/>
      <c r="THR56" s="79"/>
      <c r="THS56" s="79"/>
      <c r="THT56" s="79"/>
      <c r="THU56" s="79"/>
      <c r="THV56" s="79"/>
      <c r="THW56" s="79"/>
      <c r="THX56" s="79"/>
      <c r="THY56" s="79"/>
      <c r="THZ56" s="79"/>
      <c r="TIA56" s="79"/>
      <c r="TIB56" s="79"/>
      <c r="TIC56" s="79"/>
      <c r="TID56" s="79"/>
      <c r="TIE56" s="79"/>
      <c r="TIF56" s="79"/>
      <c r="TIG56" s="79"/>
      <c r="TIH56" s="79"/>
      <c r="TII56" s="79"/>
      <c r="TIJ56" s="79"/>
      <c r="TIK56" s="79"/>
      <c r="TIL56" s="79"/>
      <c r="TIM56" s="79"/>
      <c r="TIN56" s="79"/>
      <c r="TIO56" s="79"/>
      <c r="TIP56" s="79"/>
      <c r="TIQ56" s="79"/>
      <c r="TIR56" s="79"/>
      <c r="TIS56" s="79"/>
      <c r="TIT56" s="79"/>
      <c r="TIU56" s="79"/>
      <c r="TIV56" s="79"/>
      <c r="TIW56" s="79"/>
      <c r="TIX56" s="79"/>
      <c r="TIY56" s="79"/>
      <c r="TIZ56" s="79"/>
      <c r="TJA56" s="79"/>
      <c r="TJB56" s="79"/>
      <c r="TJC56" s="79"/>
      <c r="TJD56" s="79"/>
      <c r="TJE56" s="79"/>
      <c r="TJF56" s="79"/>
      <c r="TJG56" s="79"/>
      <c r="TJH56" s="79"/>
      <c r="TJI56" s="79"/>
      <c r="TJJ56" s="79"/>
      <c r="TJK56" s="79"/>
      <c r="TJL56" s="79"/>
      <c r="TJM56" s="79"/>
      <c r="TJN56" s="79"/>
      <c r="TJO56" s="79"/>
      <c r="TJP56" s="79"/>
      <c r="TJQ56" s="79"/>
      <c r="TJR56" s="79"/>
      <c r="TJS56" s="79"/>
      <c r="TJT56" s="79"/>
      <c r="TJU56" s="79"/>
      <c r="TJV56" s="79"/>
      <c r="TJW56" s="79"/>
      <c r="TJX56" s="79"/>
      <c r="TJY56" s="79"/>
      <c r="TJZ56" s="79"/>
      <c r="TKA56" s="79"/>
      <c r="TKB56" s="79"/>
      <c r="TKC56" s="79"/>
      <c r="TKD56" s="79"/>
      <c r="TKE56" s="79"/>
      <c r="TKF56" s="79"/>
      <c r="TKG56" s="79"/>
      <c r="TKH56" s="79"/>
      <c r="TKI56" s="79"/>
      <c r="TKJ56" s="79"/>
      <c r="TKK56" s="79"/>
      <c r="TKL56" s="79"/>
      <c r="TKM56" s="79"/>
      <c r="TKN56" s="79"/>
      <c r="TKO56" s="79"/>
      <c r="TKP56" s="79"/>
      <c r="TKQ56" s="79"/>
      <c r="TKR56" s="79"/>
      <c r="TKS56" s="79"/>
      <c r="TKT56" s="79"/>
      <c r="TKU56" s="79"/>
      <c r="TKV56" s="79"/>
      <c r="TKW56" s="79"/>
      <c r="TKX56" s="79"/>
      <c r="TKY56" s="79"/>
      <c r="TKZ56" s="79"/>
      <c r="TLA56" s="79"/>
      <c r="TLB56" s="79"/>
      <c r="TLC56" s="79"/>
      <c r="TLD56" s="79"/>
      <c r="TLE56" s="79"/>
      <c r="TLF56" s="79"/>
      <c r="TLG56" s="79"/>
      <c r="TLH56" s="79"/>
      <c r="TLI56" s="79"/>
      <c r="TLJ56" s="79"/>
      <c r="TLK56" s="79"/>
      <c r="TLL56" s="79"/>
      <c r="TLM56" s="79"/>
      <c r="TLN56" s="79"/>
      <c r="TLO56" s="79"/>
      <c r="TLP56" s="79"/>
      <c r="TLQ56" s="79"/>
      <c r="TLR56" s="79"/>
      <c r="TLS56" s="79"/>
      <c r="TLT56" s="79"/>
      <c r="TLU56" s="79"/>
      <c r="TLV56" s="79"/>
      <c r="TLW56" s="79"/>
      <c r="TLX56" s="79"/>
      <c r="TLY56" s="79"/>
      <c r="TLZ56" s="79"/>
      <c r="TMA56" s="79"/>
      <c r="TMB56" s="79"/>
      <c r="TMC56" s="79"/>
      <c r="TMD56" s="79"/>
      <c r="TME56" s="79"/>
      <c r="TMF56" s="79"/>
      <c r="TMG56" s="79"/>
      <c r="TMH56" s="79"/>
      <c r="TMI56" s="79"/>
      <c r="TMJ56" s="79"/>
      <c r="TMK56" s="79"/>
      <c r="TML56" s="79"/>
      <c r="TMM56" s="79"/>
      <c r="TMN56" s="79"/>
      <c r="TMO56" s="79"/>
      <c r="TMP56" s="79"/>
      <c r="TMQ56" s="79"/>
      <c r="TMR56" s="79"/>
      <c r="TMS56" s="79"/>
      <c r="TMT56" s="79"/>
      <c r="TMU56" s="79"/>
      <c r="TMV56" s="79"/>
      <c r="TMW56" s="79"/>
      <c r="TMX56" s="79"/>
      <c r="TMY56" s="79"/>
      <c r="TMZ56" s="79"/>
      <c r="TNA56" s="79"/>
      <c r="TNB56" s="79"/>
      <c r="TNC56" s="79"/>
      <c r="TND56" s="79"/>
      <c r="TNE56" s="79"/>
      <c r="TNF56" s="79"/>
      <c r="TNG56" s="79"/>
      <c r="TNH56" s="79"/>
      <c r="TNI56" s="79"/>
      <c r="TNJ56" s="79"/>
      <c r="TNK56" s="79"/>
      <c r="TNL56" s="79"/>
      <c r="TNM56" s="79"/>
      <c r="TNN56" s="79"/>
      <c r="TNO56" s="79"/>
      <c r="TNP56" s="79"/>
      <c r="TNQ56" s="79"/>
      <c r="TNR56" s="79"/>
      <c r="TNS56" s="79"/>
      <c r="TNT56" s="79"/>
      <c r="TNU56" s="79"/>
      <c r="TNV56" s="79"/>
      <c r="TNW56" s="79"/>
      <c r="TNX56" s="79"/>
      <c r="TNY56" s="79"/>
      <c r="TNZ56" s="79"/>
      <c r="TOA56" s="79"/>
      <c r="TOB56" s="79"/>
      <c r="TOC56" s="79"/>
      <c r="TOD56" s="79"/>
      <c r="TOE56" s="79"/>
      <c r="TOF56" s="79"/>
      <c r="TOG56" s="79"/>
      <c r="TOH56" s="79"/>
      <c r="TOI56" s="79"/>
      <c r="TOJ56" s="79"/>
      <c r="TOK56" s="79"/>
      <c r="TOL56" s="79"/>
      <c r="TOM56" s="79"/>
      <c r="TON56" s="79"/>
      <c r="TOO56" s="79"/>
      <c r="TOP56" s="79"/>
      <c r="TOQ56" s="79"/>
      <c r="TOR56" s="79"/>
      <c r="TOS56" s="79"/>
      <c r="TOT56" s="79"/>
      <c r="TOU56" s="79"/>
      <c r="TOV56" s="79"/>
      <c r="TOW56" s="79"/>
      <c r="TOX56" s="79"/>
      <c r="TOY56" s="79"/>
      <c r="TOZ56" s="79"/>
      <c r="TPA56" s="79"/>
      <c r="TPB56" s="79"/>
      <c r="TPC56" s="79"/>
      <c r="TPD56" s="79"/>
      <c r="TPE56" s="79"/>
      <c r="TPF56" s="79"/>
      <c r="TPG56" s="79"/>
      <c r="TPH56" s="79"/>
      <c r="TPI56" s="79"/>
      <c r="TPJ56" s="79"/>
      <c r="TPK56" s="79"/>
      <c r="TPL56" s="79"/>
      <c r="TPM56" s="79"/>
      <c r="TPN56" s="79"/>
      <c r="TPO56" s="79"/>
      <c r="TPP56" s="79"/>
      <c r="TPQ56" s="79"/>
      <c r="TPR56" s="79"/>
      <c r="TPS56" s="79"/>
      <c r="TPT56" s="79"/>
      <c r="TPU56" s="79"/>
      <c r="TPV56" s="79"/>
      <c r="TPW56" s="79"/>
      <c r="TPX56" s="79"/>
      <c r="TPY56" s="79"/>
      <c r="TPZ56" s="79"/>
      <c r="TQA56" s="79"/>
      <c r="TQB56" s="79"/>
      <c r="TQC56" s="79"/>
      <c r="TQD56" s="79"/>
      <c r="TQE56" s="79"/>
      <c r="TQF56" s="79"/>
      <c r="TQG56" s="79"/>
      <c r="TQH56" s="79"/>
      <c r="TQI56" s="79"/>
      <c r="TQJ56" s="79"/>
      <c r="TQK56" s="79"/>
      <c r="TQL56" s="79"/>
      <c r="TQM56" s="79"/>
      <c r="TQN56" s="79"/>
      <c r="TQO56" s="79"/>
      <c r="TQP56" s="79"/>
      <c r="TQQ56" s="79"/>
      <c r="TQR56" s="79"/>
      <c r="TQS56" s="79"/>
      <c r="TQT56" s="79"/>
      <c r="TQU56" s="79"/>
      <c r="TQV56" s="79"/>
      <c r="TQW56" s="79"/>
      <c r="TQX56" s="79"/>
      <c r="TQY56" s="79"/>
      <c r="TQZ56" s="79"/>
      <c r="TRA56" s="79"/>
      <c r="TRB56" s="79"/>
      <c r="TRC56" s="79"/>
      <c r="TRD56" s="79"/>
      <c r="TRE56" s="79"/>
      <c r="TRF56" s="79"/>
      <c r="TRG56" s="79"/>
      <c r="TRH56" s="79"/>
      <c r="TRI56" s="79"/>
      <c r="TRJ56" s="79"/>
      <c r="TRK56" s="79"/>
      <c r="TRL56" s="79"/>
      <c r="TRM56" s="79"/>
      <c r="TRN56" s="79"/>
      <c r="TRO56" s="79"/>
      <c r="TRP56" s="79"/>
      <c r="TRQ56" s="79"/>
      <c r="TRR56" s="79"/>
      <c r="TRS56" s="79"/>
      <c r="TRT56" s="79"/>
      <c r="TRU56" s="79"/>
      <c r="TRV56" s="79"/>
      <c r="TRW56" s="79"/>
      <c r="TRX56" s="79"/>
      <c r="TRY56" s="79"/>
      <c r="TRZ56" s="79"/>
      <c r="TSA56" s="79"/>
      <c r="TSB56" s="79"/>
      <c r="TSC56" s="79"/>
      <c r="TSD56" s="79"/>
      <c r="TSE56" s="79"/>
      <c r="TSF56" s="79"/>
      <c r="TSG56" s="79"/>
      <c r="TSH56" s="79"/>
      <c r="TSI56" s="79"/>
      <c r="TSJ56" s="79"/>
      <c r="TSK56" s="79"/>
      <c r="TSL56" s="79"/>
      <c r="TSM56" s="79"/>
      <c r="TSN56" s="79"/>
      <c r="TSO56" s="79"/>
      <c r="TSP56" s="79"/>
      <c r="TSQ56" s="79"/>
      <c r="TSR56" s="79"/>
      <c r="TSS56" s="79"/>
      <c r="TST56" s="79"/>
      <c r="TSU56" s="79"/>
      <c r="TSV56" s="79"/>
      <c r="TSW56" s="79"/>
      <c r="TSX56" s="79"/>
      <c r="TSY56" s="79"/>
      <c r="TSZ56" s="79"/>
      <c r="TTA56" s="79"/>
      <c r="TTB56" s="79"/>
      <c r="TTC56" s="79"/>
      <c r="TTD56" s="79"/>
      <c r="TTE56" s="79"/>
      <c r="TTF56" s="79"/>
      <c r="TTG56" s="79"/>
      <c r="TTH56" s="79"/>
      <c r="TTI56" s="79"/>
      <c r="TTJ56" s="79"/>
      <c r="TTK56" s="79"/>
      <c r="TTL56" s="79"/>
      <c r="TTM56" s="79"/>
      <c r="TTN56" s="79"/>
      <c r="TTO56" s="79"/>
      <c r="TTP56" s="79"/>
      <c r="TTQ56" s="79"/>
      <c r="TTR56" s="79"/>
      <c r="TTS56" s="79"/>
      <c r="TTT56" s="79"/>
      <c r="TTU56" s="79"/>
      <c r="TTV56" s="79"/>
      <c r="TTW56" s="79"/>
      <c r="TTX56" s="79"/>
      <c r="TTY56" s="79"/>
      <c r="TTZ56" s="79"/>
      <c r="TUA56" s="79"/>
      <c r="TUB56" s="79"/>
      <c r="TUC56" s="79"/>
      <c r="TUD56" s="79"/>
      <c r="TUE56" s="79"/>
      <c r="TUF56" s="79"/>
      <c r="TUG56" s="79"/>
      <c r="TUH56" s="79"/>
      <c r="TUI56" s="79"/>
      <c r="TUJ56" s="79"/>
      <c r="TUK56" s="79"/>
      <c r="TUL56" s="79"/>
      <c r="TUM56" s="79"/>
      <c r="TUN56" s="79"/>
      <c r="TUO56" s="79"/>
      <c r="TUP56" s="79"/>
      <c r="TUQ56" s="79"/>
      <c r="TUR56" s="79"/>
      <c r="TUS56" s="79"/>
      <c r="TUT56" s="79"/>
      <c r="TUU56" s="79"/>
      <c r="TUV56" s="79"/>
      <c r="TUW56" s="79"/>
      <c r="TUX56" s="79"/>
      <c r="TUY56" s="79"/>
      <c r="TUZ56" s="79"/>
      <c r="TVA56" s="79"/>
      <c r="TVB56" s="79"/>
      <c r="TVC56" s="79"/>
      <c r="TVD56" s="79"/>
      <c r="TVE56" s="79"/>
      <c r="TVF56" s="79"/>
      <c r="TVG56" s="79"/>
      <c r="TVH56" s="79"/>
      <c r="TVI56" s="79"/>
      <c r="TVJ56" s="79"/>
      <c r="TVK56" s="79"/>
      <c r="TVL56" s="79"/>
      <c r="TVM56" s="79"/>
      <c r="TVN56" s="79"/>
      <c r="TVO56" s="79"/>
      <c r="TVP56" s="79"/>
      <c r="TVQ56" s="79"/>
      <c r="TVR56" s="79"/>
      <c r="TVS56" s="79"/>
      <c r="TVT56" s="79"/>
      <c r="TVU56" s="79"/>
      <c r="TVV56" s="79"/>
      <c r="TVW56" s="79"/>
      <c r="TVX56" s="79"/>
      <c r="TVY56" s="79"/>
      <c r="TVZ56" s="79"/>
      <c r="TWA56" s="79"/>
      <c r="TWB56" s="79"/>
      <c r="TWC56" s="79"/>
      <c r="TWD56" s="79"/>
      <c r="TWE56" s="79"/>
      <c r="TWF56" s="79"/>
      <c r="TWG56" s="79"/>
      <c r="TWH56" s="79"/>
      <c r="TWI56" s="79"/>
      <c r="TWJ56" s="79"/>
      <c r="TWK56" s="79"/>
      <c r="TWL56" s="79"/>
      <c r="TWM56" s="79"/>
      <c r="TWN56" s="79"/>
      <c r="TWO56" s="79"/>
      <c r="TWP56" s="79"/>
      <c r="TWQ56" s="79"/>
      <c r="TWR56" s="79"/>
      <c r="TWS56" s="79"/>
      <c r="TWT56" s="79"/>
      <c r="TWU56" s="79"/>
      <c r="TWV56" s="79"/>
      <c r="TWW56" s="79"/>
      <c r="TWX56" s="79"/>
      <c r="TWY56" s="79"/>
      <c r="TWZ56" s="79"/>
      <c r="TXA56" s="79"/>
      <c r="TXB56" s="79"/>
      <c r="TXC56" s="79"/>
      <c r="TXD56" s="79"/>
      <c r="TXE56" s="79"/>
      <c r="TXF56" s="79"/>
      <c r="TXG56" s="79"/>
      <c r="TXH56" s="79"/>
      <c r="TXI56" s="79"/>
      <c r="TXJ56" s="79"/>
      <c r="TXK56" s="79"/>
      <c r="TXL56" s="79"/>
      <c r="TXM56" s="79"/>
      <c r="TXN56" s="79"/>
      <c r="TXO56" s="79"/>
      <c r="TXP56" s="79"/>
      <c r="TXQ56" s="79"/>
      <c r="TXR56" s="79"/>
      <c r="TXS56" s="79"/>
      <c r="TXT56" s="79"/>
      <c r="TXU56" s="79"/>
      <c r="TXV56" s="79"/>
      <c r="TXW56" s="79"/>
      <c r="TXX56" s="79"/>
      <c r="TXY56" s="79"/>
      <c r="TXZ56" s="79"/>
      <c r="TYA56" s="79"/>
      <c r="TYB56" s="79"/>
      <c r="TYC56" s="79"/>
      <c r="TYD56" s="79"/>
      <c r="TYE56" s="79"/>
      <c r="TYF56" s="79"/>
      <c r="TYG56" s="79"/>
      <c r="TYH56" s="79"/>
      <c r="TYI56" s="79"/>
      <c r="TYJ56" s="79"/>
      <c r="TYK56" s="79"/>
      <c r="TYL56" s="79"/>
      <c r="TYM56" s="79"/>
      <c r="TYN56" s="79"/>
      <c r="TYO56" s="79"/>
      <c r="TYP56" s="79"/>
      <c r="TYQ56" s="79"/>
      <c r="TYR56" s="79"/>
      <c r="TYS56" s="79"/>
      <c r="TYT56" s="79"/>
      <c r="TYU56" s="79"/>
      <c r="TYV56" s="79"/>
      <c r="TYW56" s="79"/>
      <c r="TYX56" s="79"/>
      <c r="TYY56" s="79"/>
      <c r="TYZ56" s="79"/>
      <c r="TZA56" s="79"/>
      <c r="TZB56" s="79"/>
      <c r="TZC56" s="79"/>
      <c r="TZD56" s="79"/>
      <c r="TZE56" s="79"/>
      <c r="TZF56" s="79"/>
      <c r="TZG56" s="79"/>
      <c r="TZH56" s="79"/>
      <c r="TZI56" s="79"/>
      <c r="TZJ56" s="79"/>
      <c r="TZK56" s="79"/>
      <c r="TZL56" s="79"/>
      <c r="TZM56" s="79"/>
      <c r="TZN56" s="79"/>
      <c r="TZO56" s="79"/>
      <c r="TZP56" s="79"/>
      <c r="TZQ56" s="79"/>
      <c r="TZR56" s="79"/>
      <c r="TZS56" s="79"/>
      <c r="TZT56" s="79"/>
      <c r="TZU56" s="79"/>
      <c r="TZV56" s="79"/>
      <c r="TZW56" s="79"/>
      <c r="TZX56" s="79"/>
      <c r="TZY56" s="79"/>
      <c r="TZZ56" s="79"/>
      <c r="UAA56" s="79"/>
      <c r="UAB56" s="79"/>
      <c r="UAC56" s="79"/>
      <c r="UAD56" s="79"/>
      <c r="UAE56" s="79"/>
      <c r="UAF56" s="79"/>
      <c r="UAG56" s="79"/>
      <c r="UAH56" s="79"/>
      <c r="UAI56" s="79"/>
      <c r="UAJ56" s="79"/>
      <c r="UAK56" s="79"/>
      <c r="UAL56" s="79"/>
      <c r="UAM56" s="79"/>
      <c r="UAN56" s="79"/>
      <c r="UAO56" s="79"/>
      <c r="UAP56" s="79"/>
      <c r="UAQ56" s="79"/>
      <c r="UAR56" s="79"/>
      <c r="UAS56" s="79"/>
      <c r="UAT56" s="79"/>
      <c r="UAU56" s="79"/>
      <c r="UAV56" s="79"/>
      <c r="UAW56" s="79"/>
      <c r="UAX56" s="79"/>
      <c r="UAY56" s="79"/>
      <c r="UAZ56" s="79"/>
      <c r="UBA56" s="79"/>
      <c r="UBB56" s="79"/>
      <c r="UBC56" s="79"/>
      <c r="UBD56" s="79"/>
      <c r="UBE56" s="79"/>
      <c r="UBF56" s="79"/>
      <c r="UBG56" s="79"/>
      <c r="UBH56" s="79"/>
      <c r="UBI56" s="79"/>
      <c r="UBJ56" s="79"/>
      <c r="UBK56" s="79"/>
      <c r="UBL56" s="79"/>
      <c r="UBM56" s="79"/>
      <c r="UBN56" s="79"/>
      <c r="UBO56" s="79"/>
      <c r="UBP56" s="79"/>
      <c r="UBQ56" s="79"/>
      <c r="UBR56" s="79"/>
      <c r="UBS56" s="79"/>
      <c r="UBT56" s="79"/>
      <c r="UBU56" s="79"/>
      <c r="UBV56" s="79"/>
      <c r="UBW56" s="79"/>
      <c r="UBX56" s="79"/>
      <c r="UBY56" s="79"/>
      <c r="UBZ56" s="79"/>
      <c r="UCA56" s="79"/>
      <c r="UCB56" s="79"/>
      <c r="UCC56" s="79"/>
      <c r="UCD56" s="79"/>
      <c r="UCE56" s="79"/>
      <c r="UCF56" s="79"/>
      <c r="UCG56" s="79"/>
      <c r="UCH56" s="79"/>
      <c r="UCI56" s="79"/>
      <c r="UCJ56" s="79"/>
      <c r="UCK56" s="79"/>
      <c r="UCL56" s="79"/>
      <c r="UCM56" s="79"/>
      <c r="UCN56" s="79"/>
      <c r="UCO56" s="79"/>
      <c r="UCP56" s="79"/>
      <c r="UCQ56" s="79"/>
      <c r="UCR56" s="79"/>
      <c r="UCS56" s="79"/>
      <c r="UCT56" s="79"/>
      <c r="UCU56" s="79"/>
      <c r="UCV56" s="79"/>
      <c r="UCW56" s="79"/>
      <c r="UCX56" s="79"/>
      <c r="UCY56" s="79"/>
      <c r="UCZ56" s="79"/>
      <c r="UDA56" s="79"/>
      <c r="UDB56" s="79"/>
      <c r="UDC56" s="79"/>
      <c r="UDD56" s="79"/>
      <c r="UDE56" s="79"/>
      <c r="UDF56" s="79"/>
      <c r="UDG56" s="79"/>
      <c r="UDH56" s="79"/>
      <c r="UDI56" s="79"/>
      <c r="UDJ56" s="79"/>
      <c r="UDK56" s="79"/>
      <c r="UDL56" s="79"/>
      <c r="UDM56" s="79"/>
      <c r="UDN56" s="79"/>
      <c r="UDO56" s="79"/>
      <c r="UDP56" s="79"/>
      <c r="UDQ56" s="79"/>
      <c r="UDR56" s="79"/>
      <c r="UDS56" s="79"/>
      <c r="UDT56" s="79"/>
      <c r="UDU56" s="79"/>
      <c r="UDV56" s="79"/>
      <c r="UDW56" s="79"/>
      <c r="UDX56" s="79"/>
      <c r="UDY56" s="79"/>
      <c r="UDZ56" s="79"/>
      <c r="UEA56" s="79"/>
      <c r="UEB56" s="79"/>
      <c r="UEC56" s="79"/>
      <c r="UED56" s="79"/>
      <c r="UEE56" s="79"/>
      <c r="UEF56" s="79"/>
      <c r="UEG56" s="79"/>
      <c r="UEH56" s="79"/>
      <c r="UEI56" s="79"/>
      <c r="UEJ56" s="79"/>
      <c r="UEK56" s="79"/>
      <c r="UEL56" s="79"/>
      <c r="UEM56" s="79"/>
      <c r="UEN56" s="79"/>
      <c r="UEO56" s="79"/>
      <c r="UEP56" s="79"/>
      <c r="UEQ56" s="79"/>
      <c r="UER56" s="79"/>
      <c r="UES56" s="79"/>
      <c r="UET56" s="79"/>
      <c r="UEU56" s="79"/>
      <c r="UEV56" s="79"/>
      <c r="UEW56" s="79"/>
      <c r="UEX56" s="79"/>
      <c r="UEY56" s="79"/>
      <c r="UEZ56" s="79"/>
      <c r="UFA56" s="79"/>
      <c r="UFB56" s="79"/>
      <c r="UFC56" s="79"/>
      <c r="UFD56" s="79"/>
      <c r="UFE56" s="79"/>
      <c r="UFF56" s="79"/>
      <c r="UFG56" s="79"/>
      <c r="UFH56" s="79"/>
      <c r="UFI56" s="79"/>
      <c r="UFJ56" s="79"/>
      <c r="UFK56" s="79"/>
      <c r="UFL56" s="79"/>
      <c r="UFM56" s="79"/>
      <c r="UFN56" s="79"/>
      <c r="UFO56" s="79"/>
      <c r="UFP56" s="79"/>
      <c r="UFQ56" s="79"/>
      <c r="UFR56" s="79"/>
      <c r="UFS56" s="79"/>
      <c r="UFT56" s="79"/>
      <c r="UFU56" s="79"/>
      <c r="UFV56" s="79"/>
      <c r="UFW56" s="79"/>
      <c r="UFX56" s="79"/>
      <c r="UFY56" s="79"/>
      <c r="UFZ56" s="79"/>
      <c r="UGA56" s="79"/>
      <c r="UGB56" s="79"/>
      <c r="UGC56" s="79"/>
      <c r="UGD56" s="79"/>
      <c r="UGE56" s="79"/>
      <c r="UGF56" s="79"/>
      <c r="UGG56" s="79"/>
      <c r="UGH56" s="79"/>
      <c r="UGI56" s="79"/>
      <c r="UGJ56" s="79"/>
      <c r="UGK56" s="79"/>
      <c r="UGL56" s="79"/>
      <c r="UGM56" s="79"/>
      <c r="UGN56" s="79"/>
      <c r="UGO56" s="79"/>
      <c r="UGP56" s="79"/>
      <c r="UGQ56" s="79"/>
      <c r="UGR56" s="79"/>
      <c r="UGS56" s="79"/>
      <c r="UGT56" s="79"/>
      <c r="UGU56" s="79"/>
      <c r="UGV56" s="79"/>
      <c r="UGW56" s="79"/>
      <c r="UGX56" s="79"/>
      <c r="UGY56" s="79"/>
      <c r="UGZ56" s="79"/>
      <c r="UHA56" s="79"/>
      <c r="UHB56" s="79"/>
      <c r="UHC56" s="79"/>
      <c r="UHD56" s="79"/>
      <c r="UHE56" s="79"/>
      <c r="UHF56" s="79"/>
      <c r="UHG56" s="79"/>
      <c r="UHH56" s="79"/>
      <c r="UHI56" s="79"/>
      <c r="UHJ56" s="79"/>
      <c r="UHK56" s="79"/>
      <c r="UHL56" s="79"/>
      <c r="UHM56" s="79"/>
      <c r="UHN56" s="79"/>
      <c r="UHO56" s="79"/>
      <c r="UHP56" s="79"/>
      <c r="UHQ56" s="79"/>
      <c r="UHR56" s="79"/>
      <c r="UHS56" s="79"/>
      <c r="UHT56" s="79"/>
      <c r="UHU56" s="79"/>
      <c r="UHV56" s="79"/>
      <c r="UHW56" s="79"/>
      <c r="UHX56" s="79"/>
      <c r="UHY56" s="79"/>
      <c r="UHZ56" s="79"/>
      <c r="UIA56" s="79"/>
      <c r="UIB56" s="79"/>
      <c r="UIC56" s="79"/>
      <c r="UID56" s="79"/>
      <c r="UIE56" s="79"/>
      <c r="UIF56" s="79"/>
      <c r="UIG56" s="79"/>
      <c r="UIH56" s="79"/>
      <c r="UII56" s="79"/>
      <c r="UIJ56" s="79"/>
      <c r="UIK56" s="79"/>
      <c r="UIL56" s="79"/>
      <c r="UIM56" s="79"/>
      <c r="UIN56" s="79"/>
      <c r="UIO56" s="79"/>
      <c r="UIP56" s="79"/>
      <c r="UIQ56" s="79"/>
      <c r="UIR56" s="79"/>
      <c r="UIS56" s="79"/>
      <c r="UIT56" s="79"/>
      <c r="UIU56" s="79"/>
      <c r="UIV56" s="79"/>
      <c r="UIW56" s="79"/>
      <c r="UIX56" s="79"/>
      <c r="UIY56" s="79"/>
      <c r="UIZ56" s="79"/>
      <c r="UJA56" s="79"/>
      <c r="UJB56" s="79"/>
      <c r="UJC56" s="79"/>
      <c r="UJD56" s="79"/>
      <c r="UJE56" s="79"/>
      <c r="UJF56" s="79"/>
      <c r="UJG56" s="79"/>
      <c r="UJH56" s="79"/>
      <c r="UJI56" s="79"/>
      <c r="UJJ56" s="79"/>
      <c r="UJK56" s="79"/>
      <c r="UJL56" s="79"/>
      <c r="UJM56" s="79"/>
      <c r="UJN56" s="79"/>
      <c r="UJO56" s="79"/>
      <c r="UJP56" s="79"/>
      <c r="UJQ56" s="79"/>
      <c r="UJR56" s="79"/>
      <c r="UJS56" s="79"/>
      <c r="UJT56" s="79"/>
      <c r="UJU56" s="79"/>
      <c r="UJV56" s="79"/>
      <c r="UJW56" s="79"/>
      <c r="UJX56" s="79"/>
      <c r="UJY56" s="79"/>
      <c r="UJZ56" s="79"/>
      <c r="UKA56" s="79"/>
      <c r="UKB56" s="79"/>
      <c r="UKC56" s="79"/>
      <c r="UKD56" s="79"/>
      <c r="UKE56" s="79"/>
      <c r="UKF56" s="79"/>
      <c r="UKG56" s="79"/>
      <c r="UKH56" s="79"/>
      <c r="UKI56" s="79"/>
      <c r="UKJ56" s="79"/>
      <c r="UKK56" s="79"/>
      <c r="UKL56" s="79"/>
      <c r="UKM56" s="79"/>
      <c r="UKN56" s="79"/>
      <c r="UKO56" s="79"/>
      <c r="UKP56" s="79"/>
      <c r="UKQ56" s="79"/>
      <c r="UKR56" s="79"/>
      <c r="UKS56" s="79"/>
      <c r="UKT56" s="79"/>
      <c r="UKU56" s="79"/>
      <c r="UKV56" s="79"/>
      <c r="UKW56" s="79"/>
      <c r="UKX56" s="79"/>
      <c r="UKY56" s="79"/>
      <c r="UKZ56" s="79"/>
      <c r="ULA56" s="79"/>
      <c r="ULB56" s="79"/>
      <c r="ULC56" s="79"/>
      <c r="ULD56" s="79"/>
      <c r="ULE56" s="79"/>
      <c r="ULF56" s="79"/>
      <c r="ULG56" s="79"/>
      <c r="ULH56" s="79"/>
      <c r="ULI56" s="79"/>
      <c r="ULJ56" s="79"/>
      <c r="ULK56" s="79"/>
      <c r="ULL56" s="79"/>
      <c r="ULM56" s="79"/>
      <c r="ULN56" s="79"/>
      <c r="ULO56" s="79"/>
      <c r="ULP56" s="79"/>
      <c r="ULQ56" s="79"/>
      <c r="ULR56" s="79"/>
      <c r="ULS56" s="79"/>
      <c r="ULT56" s="79"/>
      <c r="ULU56" s="79"/>
      <c r="ULV56" s="79"/>
      <c r="ULW56" s="79"/>
      <c r="ULX56" s="79"/>
      <c r="ULY56" s="79"/>
      <c r="ULZ56" s="79"/>
      <c r="UMA56" s="79"/>
      <c r="UMB56" s="79"/>
      <c r="UMC56" s="79"/>
      <c r="UMD56" s="79"/>
      <c r="UME56" s="79"/>
      <c r="UMF56" s="79"/>
      <c r="UMG56" s="79"/>
      <c r="UMH56" s="79"/>
      <c r="UMI56" s="79"/>
      <c r="UMJ56" s="79"/>
      <c r="UMK56" s="79"/>
      <c r="UML56" s="79"/>
      <c r="UMM56" s="79"/>
      <c r="UMN56" s="79"/>
      <c r="UMO56" s="79"/>
      <c r="UMP56" s="79"/>
      <c r="UMQ56" s="79"/>
      <c r="UMR56" s="79"/>
      <c r="UMS56" s="79"/>
      <c r="UMT56" s="79"/>
      <c r="UMU56" s="79"/>
      <c r="UMV56" s="79"/>
      <c r="UMW56" s="79"/>
      <c r="UMX56" s="79"/>
      <c r="UMY56" s="79"/>
      <c r="UMZ56" s="79"/>
      <c r="UNA56" s="79"/>
      <c r="UNB56" s="79"/>
      <c r="UNC56" s="79"/>
      <c r="UND56" s="79"/>
      <c r="UNE56" s="79"/>
      <c r="UNF56" s="79"/>
      <c r="UNG56" s="79"/>
      <c r="UNH56" s="79"/>
      <c r="UNI56" s="79"/>
      <c r="UNJ56" s="79"/>
      <c r="UNK56" s="79"/>
      <c r="UNL56" s="79"/>
      <c r="UNM56" s="79"/>
      <c r="UNN56" s="79"/>
      <c r="UNO56" s="79"/>
      <c r="UNP56" s="79"/>
      <c r="UNQ56" s="79"/>
      <c r="UNR56" s="79"/>
      <c r="UNS56" s="79"/>
      <c r="UNT56" s="79"/>
      <c r="UNU56" s="79"/>
      <c r="UNV56" s="79"/>
      <c r="UNW56" s="79"/>
      <c r="UNX56" s="79"/>
      <c r="UNY56" s="79"/>
      <c r="UNZ56" s="79"/>
      <c r="UOA56" s="79"/>
      <c r="UOB56" s="79"/>
      <c r="UOC56" s="79"/>
      <c r="UOD56" s="79"/>
      <c r="UOE56" s="79"/>
      <c r="UOF56" s="79"/>
      <c r="UOG56" s="79"/>
      <c r="UOH56" s="79"/>
      <c r="UOI56" s="79"/>
      <c r="UOJ56" s="79"/>
      <c r="UOK56" s="79"/>
      <c r="UOL56" s="79"/>
      <c r="UOM56" s="79"/>
      <c r="UON56" s="79"/>
      <c r="UOO56" s="79"/>
      <c r="UOP56" s="79"/>
      <c r="UOQ56" s="79"/>
      <c r="UOR56" s="79"/>
      <c r="UOS56" s="79"/>
      <c r="UOT56" s="79"/>
      <c r="UOU56" s="79"/>
      <c r="UOV56" s="79"/>
      <c r="UOW56" s="79"/>
      <c r="UOX56" s="79"/>
      <c r="UOY56" s="79"/>
      <c r="UOZ56" s="79"/>
      <c r="UPA56" s="79"/>
      <c r="UPB56" s="79"/>
      <c r="UPC56" s="79"/>
      <c r="UPD56" s="79"/>
      <c r="UPE56" s="79"/>
      <c r="UPF56" s="79"/>
      <c r="UPG56" s="79"/>
      <c r="UPH56" s="79"/>
      <c r="UPI56" s="79"/>
      <c r="UPJ56" s="79"/>
      <c r="UPK56" s="79"/>
      <c r="UPL56" s="79"/>
      <c r="UPM56" s="79"/>
      <c r="UPN56" s="79"/>
      <c r="UPO56" s="79"/>
      <c r="UPP56" s="79"/>
      <c r="UPQ56" s="79"/>
      <c r="UPR56" s="79"/>
      <c r="UPS56" s="79"/>
      <c r="UPT56" s="79"/>
      <c r="UPU56" s="79"/>
      <c r="UPV56" s="79"/>
      <c r="UPW56" s="79"/>
      <c r="UPX56" s="79"/>
      <c r="UPY56" s="79"/>
      <c r="UPZ56" s="79"/>
      <c r="UQA56" s="79"/>
      <c r="UQB56" s="79"/>
      <c r="UQC56" s="79"/>
      <c r="UQD56" s="79"/>
      <c r="UQE56" s="79"/>
      <c r="UQF56" s="79"/>
      <c r="UQG56" s="79"/>
      <c r="UQH56" s="79"/>
      <c r="UQI56" s="79"/>
      <c r="UQJ56" s="79"/>
      <c r="UQK56" s="79"/>
      <c r="UQL56" s="79"/>
      <c r="UQM56" s="79"/>
      <c r="UQN56" s="79"/>
      <c r="UQO56" s="79"/>
      <c r="UQP56" s="79"/>
      <c r="UQQ56" s="79"/>
      <c r="UQR56" s="79"/>
      <c r="UQS56" s="79"/>
      <c r="UQT56" s="79"/>
      <c r="UQU56" s="79"/>
      <c r="UQV56" s="79"/>
      <c r="UQW56" s="79"/>
      <c r="UQX56" s="79"/>
      <c r="UQY56" s="79"/>
      <c r="UQZ56" s="79"/>
      <c r="URA56" s="79"/>
      <c r="URB56" s="79"/>
      <c r="URC56" s="79"/>
      <c r="URD56" s="79"/>
      <c r="URE56" s="79"/>
      <c r="URF56" s="79"/>
      <c r="URG56" s="79"/>
      <c r="URH56" s="79"/>
      <c r="URI56" s="79"/>
      <c r="URJ56" s="79"/>
      <c r="URK56" s="79"/>
      <c r="URL56" s="79"/>
      <c r="URM56" s="79"/>
      <c r="URN56" s="79"/>
      <c r="URO56" s="79"/>
      <c r="URP56" s="79"/>
      <c r="URQ56" s="79"/>
      <c r="URR56" s="79"/>
      <c r="URS56" s="79"/>
      <c r="URT56" s="79"/>
      <c r="URU56" s="79"/>
      <c r="URV56" s="79"/>
      <c r="URW56" s="79"/>
      <c r="URX56" s="79"/>
      <c r="URY56" s="79"/>
      <c r="URZ56" s="79"/>
      <c r="USA56" s="79"/>
      <c r="USB56" s="79"/>
      <c r="USC56" s="79"/>
      <c r="USD56" s="79"/>
      <c r="USE56" s="79"/>
      <c r="USF56" s="79"/>
      <c r="USG56" s="79"/>
      <c r="USH56" s="79"/>
      <c r="USI56" s="79"/>
      <c r="USJ56" s="79"/>
      <c r="USK56" s="79"/>
      <c r="USL56" s="79"/>
      <c r="USM56" s="79"/>
      <c r="USN56" s="79"/>
      <c r="USO56" s="79"/>
      <c r="USP56" s="79"/>
      <c r="USQ56" s="79"/>
      <c r="USR56" s="79"/>
      <c r="USS56" s="79"/>
      <c r="UST56" s="79"/>
      <c r="USU56" s="79"/>
      <c r="USV56" s="79"/>
      <c r="USW56" s="79"/>
      <c r="USX56" s="79"/>
      <c r="USY56" s="79"/>
      <c r="USZ56" s="79"/>
      <c r="UTA56" s="79"/>
      <c r="UTB56" s="79"/>
      <c r="UTC56" s="79"/>
      <c r="UTD56" s="79"/>
      <c r="UTE56" s="79"/>
      <c r="UTF56" s="79"/>
      <c r="UTG56" s="79"/>
      <c r="UTH56" s="79"/>
      <c r="UTI56" s="79"/>
      <c r="UTJ56" s="79"/>
      <c r="UTK56" s="79"/>
      <c r="UTL56" s="79"/>
      <c r="UTM56" s="79"/>
      <c r="UTN56" s="79"/>
      <c r="UTO56" s="79"/>
      <c r="UTP56" s="79"/>
      <c r="UTQ56" s="79"/>
      <c r="UTR56" s="79"/>
      <c r="UTS56" s="79"/>
      <c r="UTT56" s="79"/>
      <c r="UTU56" s="79"/>
      <c r="UTV56" s="79"/>
      <c r="UTW56" s="79"/>
      <c r="UTX56" s="79"/>
      <c r="UTY56" s="79"/>
      <c r="UTZ56" s="79"/>
      <c r="UUA56" s="79"/>
      <c r="UUB56" s="79"/>
      <c r="UUC56" s="79"/>
      <c r="UUD56" s="79"/>
      <c r="UUE56" s="79"/>
      <c r="UUF56" s="79"/>
      <c r="UUG56" s="79"/>
      <c r="UUH56" s="79"/>
      <c r="UUI56" s="79"/>
      <c r="UUJ56" s="79"/>
      <c r="UUK56" s="79"/>
      <c r="UUL56" s="79"/>
      <c r="UUM56" s="79"/>
      <c r="UUN56" s="79"/>
      <c r="UUO56" s="79"/>
      <c r="UUP56" s="79"/>
      <c r="UUQ56" s="79"/>
      <c r="UUR56" s="79"/>
      <c r="UUS56" s="79"/>
      <c r="UUT56" s="79"/>
      <c r="UUU56" s="79"/>
      <c r="UUV56" s="79"/>
      <c r="UUW56" s="79"/>
      <c r="UUX56" s="79"/>
      <c r="UUY56" s="79"/>
      <c r="UUZ56" s="79"/>
      <c r="UVA56" s="79"/>
      <c r="UVB56" s="79"/>
      <c r="UVC56" s="79"/>
      <c r="UVD56" s="79"/>
      <c r="UVE56" s="79"/>
      <c r="UVF56" s="79"/>
      <c r="UVG56" s="79"/>
      <c r="UVH56" s="79"/>
      <c r="UVI56" s="79"/>
      <c r="UVJ56" s="79"/>
      <c r="UVK56" s="79"/>
      <c r="UVL56" s="79"/>
      <c r="UVM56" s="79"/>
      <c r="UVN56" s="79"/>
      <c r="UVO56" s="79"/>
      <c r="UVP56" s="79"/>
      <c r="UVQ56" s="79"/>
      <c r="UVR56" s="79"/>
      <c r="UVS56" s="79"/>
      <c r="UVT56" s="79"/>
      <c r="UVU56" s="79"/>
      <c r="UVV56" s="79"/>
      <c r="UVW56" s="79"/>
      <c r="UVX56" s="79"/>
      <c r="UVY56" s="79"/>
      <c r="UVZ56" s="79"/>
      <c r="UWA56" s="79"/>
      <c r="UWB56" s="79"/>
      <c r="UWC56" s="79"/>
      <c r="UWD56" s="79"/>
      <c r="UWE56" s="79"/>
      <c r="UWF56" s="79"/>
      <c r="UWG56" s="79"/>
      <c r="UWH56" s="79"/>
      <c r="UWI56" s="79"/>
      <c r="UWJ56" s="79"/>
      <c r="UWK56" s="79"/>
      <c r="UWL56" s="79"/>
      <c r="UWM56" s="79"/>
      <c r="UWN56" s="79"/>
      <c r="UWO56" s="79"/>
      <c r="UWP56" s="79"/>
      <c r="UWQ56" s="79"/>
      <c r="UWR56" s="79"/>
      <c r="UWS56" s="79"/>
      <c r="UWT56" s="79"/>
      <c r="UWU56" s="79"/>
      <c r="UWV56" s="79"/>
      <c r="UWW56" s="79"/>
      <c r="UWX56" s="79"/>
      <c r="UWY56" s="79"/>
      <c r="UWZ56" s="79"/>
      <c r="UXA56" s="79"/>
      <c r="UXB56" s="79"/>
      <c r="UXC56" s="79"/>
      <c r="UXD56" s="79"/>
      <c r="UXE56" s="79"/>
      <c r="UXF56" s="79"/>
      <c r="UXG56" s="79"/>
      <c r="UXH56" s="79"/>
      <c r="UXI56" s="79"/>
      <c r="UXJ56" s="79"/>
      <c r="UXK56" s="79"/>
      <c r="UXL56" s="79"/>
      <c r="UXM56" s="79"/>
      <c r="UXN56" s="79"/>
      <c r="UXO56" s="79"/>
      <c r="UXP56" s="79"/>
      <c r="UXQ56" s="79"/>
      <c r="UXR56" s="79"/>
      <c r="UXS56" s="79"/>
      <c r="UXT56" s="79"/>
      <c r="UXU56" s="79"/>
      <c r="UXV56" s="79"/>
      <c r="UXW56" s="79"/>
      <c r="UXX56" s="79"/>
      <c r="UXY56" s="79"/>
      <c r="UXZ56" s="79"/>
      <c r="UYA56" s="79"/>
      <c r="UYB56" s="79"/>
      <c r="UYC56" s="79"/>
      <c r="UYD56" s="79"/>
      <c r="UYE56" s="79"/>
      <c r="UYF56" s="79"/>
      <c r="UYG56" s="79"/>
      <c r="UYH56" s="79"/>
      <c r="UYI56" s="79"/>
      <c r="UYJ56" s="79"/>
      <c r="UYK56" s="79"/>
      <c r="UYL56" s="79"/>
      <c r="UYM56" s="79"/>
      <c r="UYN56" s="79"/>
      <c r="UYO56" s="79"/>
      <c r="UYP56" s="79"/>
      <c r="UYQ56" s="79"/>
      <c r="UYR56" s="79"/>
      <c r="UYS56" s="79"/>
      <c r="UYT56" s="79"/>
      <c r="UYU56" s="79"/>
      <c r="UYV56" s="79"/>
      <c r="UYW56" s="79"/>
      <c r="UYX56" s="79"/>
      <c r="UYY56" s="79"/>
      <c r="UYZ56" s="79"/>
      <c r="UZA56" s="79"/>
      <c r="UZB56" s="79"/>
      <c r="UZC56" s="79"/>
      <c r="UZD56" s="79"/>
      <c r="UZE56" s="79"/>
      <c r="UZF56" s="79"/>
      <c r="UZG56" s="79"/>
      <c r="UZH56" s="79"/>
      <c r="UZI56" s="79"/>
      <c r="UZJ56" s="79"/>
      <c r="UZK56" s="79"/>
      <c r="UZL56" s="79"/>
      <c r="UZM56" s="79"/>
      <c r="UZN56" s="79"/>
      <c r="UZO56" s="79"/>
      <c r="UZP56" s="79"/>
      <c r="UZQ56" s="79"/>
      <c r="UZR56" s="79"/>
      <c r="UZS56" s="79"/>
      <c r="UZT56" s="79"/>
      <c r="UZU56" s="79"/>
      <c r="UZV56" s="79"/>
      <c r="UZW56" s="79"/>
      <c r="UZX56" s="79"/>
      <c r="UZY56" s="79"/>
      <c r="UZZ56" s="79"/>
      <c r="VAA56" s="79"/>
      <c r="VAB56" s="79"/>
      <c r="VAC56" s="79"/>
      <c r="VAD56" s="79"/>
      <c r="VAE56" s="79"/>
      <c r="VAF56" s="79"/>
      <c r="VAG56" s="79"/>
      <c r="VAH56" s="79"/>
      <c r="VAI56" s="79"/>
      <c r="VAJ56" s="79"/>
      <c r="VAK56" s="79"/>
      <c r="VAL56" s="79"/>
      <c r="VAM56" s="79"/>
      <c r="VAN56" s="79"/>
      <c r="VAO56" s="79"/>
      <c r="VAP56" s="79"/>
      <c r="VAQ56" s="79"/>
      <c r="VAR56" s="79"/>
      <c r="VAS56" s="79"/>
      <c r="VAT56" s="79"/>
      <c r="VAU56" s="79"/>
      <c r="VAV56" s="79"/>
      <c r="VAW56" s="79"/>
      <c r="VAX56" s="79"/>
      <c r="VAY56" s="79"/>
      <c r="VAZ56" s="79"/>
      <c r="VBA56" s="79"/>
      <c r="VBB56" s="79"/>
      <c r="VBC56" s="79"/>
      <c r="VBD56" s="79"/>
      <c r="VBE56" s="79"/>
      <c r="VBF56" s="79"/>
      <c r="VBG56" s="79"/>
      <c r="VBH56" s="79"/>
      <c r="VBI56" s="79"/>
      <c r="VBJ56" s="79"/>
      <c r="VBK56" s="79"/>
      <c r="VBL56" s="79"/>
      <c r="VBM56" s="79"/>
      <c r="VBN56" s="79"/>
      <c r="VBO56" s="79"/>
      <c r="VBP56" s="79"/>
      <c r="VBQ56" s="79"/>
      <c r="VBR56" s="79"/>
      <c r="VBS56" s="79"/>
      <c r="VBT56" s="79"/>
      <c r="VBU56" s="79"/>
      <c r="VBV56" s="79"/>
      <c r="VBW56" s="79"/>
      <c r="VBX56" s="79"/>
      <c r="VBY56" s="79"/>
      <c r="VBZ56" s="79"/>
      <c r="VCA56" s="79"/>
      <c r="VCB56" s="79"/>
      <c r="VCC56" s="79"/>
      <c r="VCD56" s="79"/>
      <c r="VCE56" s="79"/>
      <c r="VCF56" s="79"/>
      <c r="VCG56" s="79"/>
      <c r="VCH56" s="79"/>
      <c r="VCI56" s="79"/>
      <c r="VCJ56" s="79"/>
      <c r="VCK56" s="79"/>
      <c r="VCL56" s="79"/>
      <c r="VCM56" s="79"/>
      <c r="VCN56" s="79"/>
      <c r="VCO56" s="79"/>
      <c r="VCP56" s="79"/>
      <c r="VCQ56" s="79"/>
      <c r="VCR56" s="79"/>
      <c r="VCS56" s="79"/>
      <c r="VCT56" s="79"/>
      <c r="VCU56" s="79"/>
      <c r="VCV56" s="79"/>
      <c r="VCW56" s="79"/>
      <c r="VCX56" s="79"/>
      <c r="VCY56" s="79"/>
      <c r="VCZ56" s="79"/>
      <c r="VDA56" s="79"/>
      <c r="VDB56" s="79"/>
      <c r="VDC56" s="79"/>
      <c r="VDD56" s="79"/>
      <c r="VDE56" s="79"/>
      <c r="VDF56" s="79"/>
      <c r="VDG56" s="79"/>
      <c r="VDH56" s="79"/>
      <c r="VDI56" s="79"/>
      <c r="VDJ56" s="79"/>
      <c r="VDK56" s="79"/>
      <c r="VDL56" s="79"/>
      <c r="VDM56" s="79"/>
      <c r="VDN56" s="79"/>
      <c r="VDO56" s="79"/>
      <c r="VDP56" s="79"/>
      <c r="VDQ56" s="79"/>
      <c r="VDR56" s="79"/>
      <c r="VDS56" s="79"/>
      <c r="VDT56" s="79"/>
      <c r="VDU56" s="79"/>
      <c r="VDV56" s="79"/>
      <c r="VDW56" s="79"/>
      <c r="VDX56" s="79"/>
      <c r="VDY56" s="79"/>
      <c r="VDZ56" s="79"/>
      <c r="VEA56" s="79"/>
      <c r="VEB56" s="79"/>
      <c r="VEC56" s="79"/>
      <c r="VED56" s="79"/>
      <c r="VEE56" s="79"/>
      <c r="VEF56" s="79"/>
      <c r="VEG56" s="79"/>
      <c r="VEH56" s="79"/>
      <c r="VEI56" s="79"/>
      <c r="VEJ56" s="79"/>
      <c r="VEK56" s="79"/>
      <c r="VEL56" s="79"/>
      <c r="VEM56" s="79"/>
      <c r="VEN56" s="79"/>
      <c r="VEO56" s="79"/>
      <c r="VEP56" s="79"/>
      <c r="VEQ56" s="79"/>
      <c r="VER56" s="79"/>
      <c r="VES56" s="79"/>
      <c r="VET56" s="79"/>
      <c r="VEU56" s="79"/>
      <c r="VEV56" s="79"/>
      <c r="VEW56" s="79"/>
      <c r="VEX56" s="79"/>
      <c r="VEY56" s="79"/>
      <c r="VEZ56" s="79"/>
      <c r="VFA56" s="79"/>
      <c r="VFB56" s="79"/>
      <c r="VFC56" s="79"/>
      <c r="VFD56" s="79"/>
      <c r="VFE56" s="79"/>
      <c r="VFF56" s="79"/>
      <c r="VFG56" s="79"/>
      <c r="VFH56" s="79"/>
      <c r="VFI56" s="79"/>
      <c r="VFJ56" s="79"/>
      <c r="VFK56" s="79"/>
      <c r="VFL56" s="79"/>
      <c r="VFM56" s="79"/>
      <c r="VFN56" s="79"/>
      <c r="VFO56" s="79"/>
      <c r="VFP56" s="79"/>
      <c r="VFQ56" s="79"/>
      <c r="VFR56" s="79"/>
      <c r="VFS56" s="79"/>
      <c r="VFT56" s="79"/>
      <c r="VFU56" s="79"/>
      <c r="VFV56" s="79"/>
      <c r="VFW56" s="79"/>
      <c r="VFX56" s="79"/>
      <c r="VFY56" s="79"/>
      <c r="VFZ56" s="79"/>
      <c r="VGA56" s="79"/>
      <c r="VGB56" s="79"/>
      <c r="VGC56" s="79"/>
      <c r="VGD56" s="79"/>
      <c r="VGE56" s="79"/>
      <c r="VGF56" s="79"/>
      <c r="VGG56" s="79"/>
      <c r="VGH56" s="79"/>
      <c r="VGI56" s="79"/>
      <c r="VGJ56" s="79"/>
      <c r="VGK56" s="79"/>
      <c r="VGL56" s="79"/>
      <c r="VGM56" s="79"/>
      <c r="VGN56" s="79"/>
      <c r="VGO56" s="79"/>
      <c r="VGP56" s="79"/>
      <c r="VGQ56" s="79"/>
      <c r="VGR56" s="79"/>
      <c r="VGS56" s="79"/>
      <c r="VGT56" s="79"/>
      <c r="VGU56" s="79"/>
      <c r="VGV56" s="79"/>
      <c r="VGW56" s="79"/>
      <c r="VGX56" s="79"/>
      <c r="VGY56" s="79"/>
      <c r="VGZ56" s="79"/>
      <c r="VHA56" s="79"/>
      <c r="VHB56" s="79"/>
      <c r="VHC56" s="79"/>
      <c r="VHD56" s="79"/>
      <c r="VHE56" s="79"/>
      <c r="VHF56" s="79"/>
      <c r="VHG56" s="79"/>
      <c r="VHH56" s="79"/>
      <c r="VHI56" s="79"/>
      <c r="VHJ56" s="79"/>
      <c r="VHK56" s="79"/>
      <c r="VHL56" s="79"/>
      <c r="VHM56" s="79"/>
      <c r="VHN56" s="79"/>
      <c r="VHO56" s="79"/>
      <c r="VHP56" s="79"/>
      <c r="VHQ56" s="79"/>
      <c r="VHR56" s="79"/>
      <c r="VHS56" s="79"/>
      <c r="VHT56" s="79"/>
      <c r="VHU56" s="79"/>
      <c r="VHV56" s="79"/>
      <c r="VHW56" s="79"/>
      <c r="VHX56" s="79"/>
      <c r="VHY56" s="79"/>
      <c r="VHZ56" s="79"/>
      <c r="VIA56" s="79"/>
      <c r="VIB56" s="79"/>
      <c r="VIC56" s="79"/>
      <c r="VID56" s="79"/>
      <c r="VIE56" s="79"/>
      <c r="VIF56" s="79"/>
      <c r="VIG56" s="79"/>
      <c r="VIH56" s="79"/>
      <c r="VII56" s="79"/>
      <c r="VIJ56" s="79"/>
      <c r="VIK56" s="79"/>
      <c r="VIL56" s="79"/>
      <c r="VIM56" s="79"/>
      <c r="VIN56" s="79"/>
      <c r="VIO56" s="79"/>
      <c r="VIP56" s="79"/>
      <c r="VIQ56" s="79"/>
      <c r="VIR56" s="79"/>
      <c r="VIS56" s="79"/>
      <c r="VIT56" s="79"/>
      <c r="VIU56" s="79"/>
      <c r="VIV56" s="79"/>
      <c r="VIW56" s="79"/>
      <c r="VIX56" s="79"/>
      <c r="VIY56" s="79"/>
      <c r="VIZ56" s="79"/>
      <c r="VJA56" s="79"/>
      <c r="VJB56" s="79"/>
      <c r="VJC56" s="79"/>
      <c r="VJD56" s="79"/>
      <c r="VJE56" s="79"/>
      <c r="VJF56" s="79"/>
      <c r="VJG56" s="79"/>
      <c r="VJH56" s="79"/>
      <c r="VJI56" s="79"/>
      <c r="VJJ56" s="79"/>
      <c r="VJK56" s="79"/>
      <c r="VJL56" s="79"/>
      <c r="VJM56" s="79"/>
      <c r="VJN56" s="79"/>
      <c r="VJO56" s="79"/>
      <c r="VJP56" s="79"/>
      <c r="VJQ56" s="79"/>
      <c r="VJR56" s="79"/>
      <c r="VJS56" s="79"/>
      <c r="VJT56" s="79"/>
      <c r="VJU56" s="79"/>
      <c r="VJV56" s="79"/>
      <c r="VJW56" s="79"/>
      <c r="VJX56" s="79"/>
      <c r="VJY56" s="79"/>
      <c r="VJZ56" s="79"/>
      <c r="VKA56" s="79"/>
      <c r="VKB56" s="79"/>
      <c r="VKC56" s="79"/>
      <c r="VKD56" s="79"/>
      <c r="VKE56" s="79"/>
      <c r="VKF56" s="79"/>
      <c r="VKG56" s="79"/>
      <c r="VKH56" s="79"/>
      <c r="VKI56" s="79"/>
      <c r="VKJ56" s="79"/>
      <c r="VKK56" s="79"/>
      <c r="VKL56" s="79"/>
      <c r="VKM56" s="79"/>
      <c r="VKN56" s="79"/>
      <c r="VKO56" s="79"/>
      <c r="VKP56" s="79"/>
      <c r="VKQ56" s="79"/>
      <c r="VKR56" s="79"/>
      <c r="VKS56" s="79"/>
      <c r="VKT56" s="79"/>
      <c r="VKU56" s="79"/>
      <c r="VKV56" s="79"/>
      <c r="VKW56" s="79"/>
      <c r="VKX56" s="79"/>
      <c r="VKY56" s="79"/>
      <c r="VKZ56" s="79"/>
      <c r="VLA56" s="79"/>
      <c r="VLB56" s="79"/>
      <c r="VLC56" s="79"/>
      <c r="VLD56" s="79"/>
      <c r="VLE56" s="79"/>
      <c r="VLF56" s="79"/>
      <c r="VLG56" s="79"/>
      <c r="VLH56" s="79"/>
      <c r="VLI56" s="79"/>
      <c r="VLJ56" s="79"/>
      <c r="VLK56" s="79"/>
      <c r="VLL56" s="79"/>
      <c r="VLM56" s="79"/>
      <c r="VLN56" s="79"/>
      <c r="VLO56" s="79"/>
      <c r="VLP56" s="79"/>
      <c r="VLQ56" s="79"/>
      <c r="VLR56" s="79"/>
      <c r="VLS56" s="79"/>
      <c r="VLT56" s="79"/>
      <c r="VLU56" s="79"/>
      <c r="VLV56" s="79"/>
      <c r="VLW56" s="79"/>
      <c r="VLX56" s="79"/>
      <c r="VLY56" s="79"/>
      <c r="VLZ56" s="79"/>
      <c r="VMA56" s="79"/>
      <c r="VMB56" s="79"/>
      <c r="VMC56" s="79"/>
      <c r="VMD56" s="79"/>
      <c r="VME56" s="79"/>
      <c r="VMF56" s="79"/>
      <c r="VMG56" s="79"/>
      <c r="VMH56" s="79"/>
      <c r="VMI56" s="79"/>
      <c r="VMJ56" s="79"/>
      <c r="VMK56" s="79"/>
      <c r="VML56" s="79"/>
      <c r="VMM56" s="79"/>
      <c r="VMN56" s="79"/>
      <c r="VMO56" s="79"/>
      <c r="VMP56" s="79"/>
      <c r="VMQ56" s="79"/>
      <c r="VMR56" s="79"/>
      <c r="VMS56" s="79"/>
      <c r="VMT56" s="79"/>
      <c r="VMU56" s="79"/>
      <c r="VMV56" s="79"/>
      <c r="VMW56" s="79"/>
      <c r="VMX56" s="79"/>
      <c r="VMY56" s="79"/>
      <c r="VMZ56" s="79"/>
      <c r="VNA56" s="79"/>
      <c r="VNB56" s="79"/>
      <c r="VNC56" s="79"/>
      <c r="VND56" s="79"/>
      <c r="VNE56" s="79"/>
      <c r="VNF56" s="79"/>
      <c r="VNG56" s="79"/>
      <c r="VNH56" s="79"/>
      <c r="VNI56" s="79"/>
      <c r="VNJ56" s="79"/>
      <c r="VNK56" s="79"/>
      <c r="VNL56" s="79"/>
      <c r="VNM56" s="79"/>
      <c r="VNN56" s="79"/>
      <c r="VNO56" s="79"/>
      <c r="VNP56" s="79"/>
      <c r="VNQ56" s="79"/>
      <c r="VNR56" s="79"/>
      <c r="VNS56" s="79"/>
      <c r="VNT56" s="79"/>
      <c r="VNU56" s="79"/>
      <c r="VNV56" s="79"/>
      <c r="VNW56" s="79"/>
      <c r="VNX56" s="79"/>
      <c r="VNY56" s="79"/>
      <c r="VNZ56" s="79"/>
      <c r="VOA56" s="79"/>
      <c r="VOB56" s="79"/>
      <c r="VOC56" s="79"/>
      <c r="VOD56" s="79"/>
      <c r="VOE56" s="79"/>
      <c r="VOF56" s="79"/>
      <c r="VOG56" s="79"/>
      <c r="VOH56" s="79"/>
      <c r="VOI56" s="79"/>
      <c r="VOJ56" s="79"/>
      <c r="VOK56" s="79"/>
      <c r="VOL56" s="79"/>
      <c r="VOM56" s="79"/>
      <c r="VON56" s="79"/>
      <c r="VOO56" s="79"/>
      <c r="VOP56" s="79"/>
      <c r="VOQ56" s="79"/>
      <c r="VOR56" s="79"/>
      <c r="VOS56" s="79"/>
      <c r="VOT56" s="79"/>
      <c r="VOU56" s="79"/>
      <c r="VOV56" s="79"/>
      <c r="VOW56" s="79"/>
      <c r="VOX56" s="79"/>
      <c r="VOY56" s="79"/>
      <c r="VOZ56" s="79"/>
      <c r="VPA56" s="79"/>
      <c r="VPB56" s="79"/>
      <c r="VPC56" s="79"/>
      <c r="VPD56" s="79"/>
      <c r="VPE56" s="79"/>
      <c r="VPF56" s="79"/>
      <c r="VPG56" s="79"/>
      <c r="VPH56" s="79"/>
      <c r="VPI56" s="79"/>
      <c r="VPJ56" s="79"/>
      <c r="VPK56" s="79"/>
      <c r="VPL56" s="79"/>
      <c r="VPM56" s="79"/>
      <c r="VPN56" s="79"/>
      <c r="VPO56" s="79"/>
      <c r="VPP56" s="79"/>
      <c r="VPQ56" s="79"/>
      <c r="VPR56" s="79"/>
      <c r="VPS56" s="79"/>
      <c r="VPT56" s="79"/>
      <c r="VPU56" s="79"/>
      <c r="VPV56" s="79"/>
      <c r="VPW56" s="79"/>
      <c r="VPX56" s="79"/>
      <c r="VPY56" s="79"/>
      <c r="VPZ56" s="79"/>
      <c r="VQA56" s="79"/>
      <c r="VQB56" s="79"/>
      <c r="VQC56" s="79"/>
      <c r="VQD56" s="79"/>
      <c r="VQE56" s="79"/>
      <c r="VQF56" s="79"/>
      <c r="VQG56" s="79"/>
      <c r="VQH56" s="79"/>
      <c r="VQI56" s="79"/>
      <c r="VQJ56" s="79"/>
      <c r="VQK56" s="79"/>
      <c r="VQL56" s="79"/>
      <c r="VQM56" s="79"/>
      <c r="VQN56" s="79"/>
      <c r="VQO56" s="79"/>
      <c r="VQP56" s="79"/>
      <c r="VQQ56" s="79"/>
      <c r="VQR56" s="79"/>
      <c r="VQS56" s="79"/>
      <c r="VQT56" s="79"/>
      <c r="VQU56" s="79"/>
      <c r="VQV56" s="79"/>
      <c r="VQW56" s="79"/>
      <c r="VQX56" s="79"/>
      <c r="VQY56" s="79"/>
      <c r="VQZ56" s="79"/>
      <c r="VRA56" s="79"/>
      <c r="VRB56" s="79"/>
      <c r="VRC56" s="79"/>
      <c r="VRD56" s="79"/>
      <c r="VRE56" s="79"/>
      <c r="VRF56" s="79"/>
      <c r="VRG56" s="79"/>
      <c r="VRH56" s="79"/>
      <c r="VRI56" s="79"/>
      <c r="VRJ56" s="79"/>
      <c r="VRK56" s="79"/>
      <c r="VRL56" s="79"/>
      <c r="VRM56" s="79"/>
      <c r="VRN56" s="79"/>
      <c r="VRO56" s="79"/>
      <c r="VRP56" s="79"/>
      <c r="VRQ56" s="79"/>
      <c r="VRR56" s="79"/>
      <c r="VRS56" s="79"/>
      <c r="VRT56" s="79"/>
      <c r="VRU56" s="79"/>
      <c r="VRV56" s="79"/>
      <c r="VRW56" s="79"/>
      <c r="VRX56" s="79"/>
      <c r="VRY56" s="79"/>
      <c r="VRZ56" s="79"/>
      <c r="VSA56" s="79"/>
      <c r="VSB56" s="79"/>
      <c r="VSC56" s="79"/>
      <c r="VSD56" s="79"/>
      <c r="VSE56" s="79"/>
      <c r="VSF56" s="79"/>
      <c r="VSG56" s="79"/>
      <c r="VSH56" s="79"/>
      <c r="VSI56" s="79"/>
      <c r="VSJ56" s="79"/>
      <c r="VSK56" s="79"/>
      <c r="VSL56" s="79"/>
      <c r="VSM56" s="79"/>
      <c r="VSN56" s="79"/>
      <c r="VSO56" s="79"/>
      <c r="VSP56" s="79"/>
      <c r="VSQ56" s="79"/>
      <c r="VSR56" s="79"/>
      <c r="VSS56" s="79"/>
      <c r="VST56" s="79"/>
      <c r="VSU56" s="79"/>
      <c r="VSV56" s="79"/>
      <c r="VSW56" s="79"/>
      <c r="VSX56" s="79"/>
      <c r="VSY56" s="79"/>
      <c r="VSZ56" s="79"/>
      <c r="VTA56" s="79"/>
      <c r="VTB56" s="79"/>
      <c r="VTC56" s="79"/>
      <c r="VTD56" s="79"/>
      <c r="VTE56" s="79"/>
      <c r="VTF56" s="79"/>
      <c r="VTG56" s="79"/>
      <c r="VTH56" s="79"/>
      <c r="VTI56" s="79"/>
      <c r="VTJ56" s="79"/>
      <c r="VTK56" s="79"/>
      <c r="VTL56" s="79"/>
      <c r="VTM56" s="79"/>
      <c r="VTN56" s="79"/>
      <c r="VTO56" s="79"/>
      <c r="VTP56" s="79"/>
      <c r="VTQ56" s="79"/>
      <c r="VTR56" s="79"/>
      <c r="VTS56" s="79"/>
      <c r="VTT56" s="79"/>
      <c r="VTU56" s="79"/>
      <c r="VTV56" s="79"/>
      <c r="VTW56" s="79"/>
      <c r="VTX56" s="79"/>
      <c r="VTY56" s="79"/>
      <c r="VTZ56" s="79"/>
      <c r="VUA56" s="79"/>
      <c r="VUB56" s="79"/>
      <c r="VUC56" s="79"/>
      <c r="VUD56" s="79"/>
      <c r="VUE56" s="79"/>
      <c r="VUF56" s="79"/>
      <c r="VUG56" s="79"/>
      <c r="VUH56" s="79"/>
      <c r="VUI56" s="79"/>
      <c r="VUJ56" s="79"/>
      <c r="VUK56" s="79"/>
      <c r="VUL56" s="79"/>
      <c r="VUM56" s="79"/>
      <c r="VUN56" s="79"/>
      <c r="VUO56" s="79"/>
      <c r="VUP56" s="79"/>
      <c r="VUQ56" s="79"/>
      <c r="VUR56" s="79"/>
      <c r="VUS56" s="79"/>
      <c r="VUT56" s="79"/>
      <c r="VUU56" s="79"/>
      <c r="VUV56" s="79"/>
      <c r="VUW56" s="79"/>
      <c r="VUX56" s="79"/>
      <c r="VUY56" s="79"/>
      <c r="VUZ56" s="79"/>
      <c r="VVA56" s="79"/>
      <c r="VVB56" s="79"/>
      <c r="VVC56" s="79"/>
      <c r="VVD56" s="79"/>
      <c r="VVE56" s="79"/>
      <c r="VVF56" s="79"/>
      <c r="VVG56" s="79"/>
      <c r="VVH56" s="79"/>
      <c r="VVI56" s="79"/>
      <c r="VVJ56" s="79"/>
      <c r="VVK56" s="79"/>
      <c r="VVL56" s="79"/>
      <c r="VVM56" s="79"/>
      <c r="VVN56" s="79"/>
      <c r="VVO56" s="79"/>
      <c r="VVP56" s="79"/>
      <c r="VVQ56" s="79"/>
      <c r="VVR56" s="79"/>
      <c r="VVS56" s="79"/>
      <c r="VVT56" s="79"/>
      <c r="VVU56" s="79"/>
      <c r="VVV56" s="79"/>
      <c r="VVW56" s="79"/>
      <c r="VVX56" s="79"/>
      <c r="VVY56" s="79"/>
      <c r="VVZ56" s="79"/>
      <c r="VWA56" s="79"/>
      <c r="VWB56" s="79"/>
      <c r="VWC56" s="79"/>
      <c r="VWD56" s="79"/>
      <c r="VWE56" s="79"/>
      <c r="VWF56" s="79"/>
      <c r="VWG56" s="79"/>
      <c r="VWH56" s="79"/>
      <c r="VWI56" s="79"/>
      <c r="VWJ56" s="79"/>
      <c r="VWK56" s="79"/>
      <c r="VWL56" s="79"/>
      <c r="VWM56" s="79"/>
      <c r="VWN56" s="79"/>
      <c r="VWO56" s="79"/>
      <c r="VWP56" s="79"/>
      <c r="VWQ56" s="79"/>
      <c r="VWR56" s="79"/>
      <c r="VWS56" s="79"/>
      <c r="VWT56" s="79"/>
      <c r="VWU56" s="79"/>
      <c r="VWV56" s="79"/>
      <c r="VWW56" s="79"/>
      <c r="VWX56" s="79"/>
      <c r="VWY56" s="79"/>
      <c r="VWZ56" s="79"/>
      <c r="VXA56" s="79"/>
      <c r="VXB56" s="79"/>
      <c r="VXC56" s="79"/>
      <c r="VXD56" s="79"/>
      <c r="VXE56" s="79"/>
      <c r="VXF56" s="79"/>
      <c r="VXG56" s="79"/>
      <c r="VXH56" s="79"/>
      <c r="VXI56" s="79"/>
      <c r="VXJ56" s="79"/>
      <c r="VXK56" s="79"/>
      <c r="VXL56" s="79"/>
      <c r="VXM56" s="79"/>
      <c r="VXN56" s="79"/>
      <c r="VXO56" s="79"/>
      <c r="VXP56" s="79"/>
      <c r="VXQ56" s="79"/>
      <c r="VXR56" s="79"/>
      <c r="VXS56" s="79"/>
      <c r="VXT56" s="79"/>
      <c r="VXU56" s="79"/>
      <c r="VXV56" s="79"/>
      <c r="VXW56" s="79"/>
      <c r="VXX56" s="79"/>
      <c r="VXY56" s="79"/>
      <c r="VXZ56" s="79"/>
      <c r="VYA56" s="79"/>
      <c r="VYB56" s="79"/>
      <c r="VYC56" s="79"/>
      <c r="VYD56" s="79"/>
      <c r="VYE56" s="79"/>
      <c r="VYF56" s="79"/>
      <c r="VYG56" s="79"/>
      <c r="VYH56" s="79"/>
      <c r="VYI56" s="79"/>
      <c r="VYJ56" s="79"/>
      <c r="VYK56" s="79"/>
      <c r="VYL56" s="79"/>
      <c r="VYM56" s="79"/>
      <c r="VYN56" s="79"/>
      <c r="VYO56" s="79"/>
      <c r="VYP56" s="79"/>
      <c r="VYQ56" s="79"/>
      <c r="VYR56" s="79"/>
      <c r="VYS56" s="79"/>
      <c r="VYT56" s="79"/>
      <c r="VYU56" s="79"/>
      <c r="VYV56" s="79"/>
      <c r="VYW56" s="79"/>
      <c r="VYX56" s="79"/>
      <c r="VYY56" s="79"/>
      <c r="VYZ56" s="79"/>
      <c r="VZA56" s="79"/>
      <c r="VZB56" s="79"/>
      <c r="VZC56" s="79"/>
      <c r="VZD56" s="79"/>
      <c r="VZE56" s="79"/>
      <c r="VZF56" s="79"/>
      <c r="VZG56" s="79"/>
      <c r="VZH56" s="79"/>
      <c r="VZI56" s="79"/>
      <c r="VZJ56" s="79"/>
      <c r="VZK56" s="79"/>
      <c r="VZL56" s="79"/>
      <c r="VZM56" s="79"/>
      <c r="VZN56" s="79"/>
      <c r="VZO56" s="79"/>
      <c r="VZP56" s="79"/>
      <c r="VZQ56" s="79"/>
      <c r="VZR56" s="79"/>
      <c r="VZS56" s="79"/>
      <c r="VZT56" s="79"/>
      <c r="VZU56" s="79"/>
      <c r="VZV56" s="79"/>
      <c r="VZW56" s="79"/>
      <c r="VZX56" s="79"/>
      <c r="VZY56" s="79"/>
      <c r="VZZ56" s="79"/>
      <c r="WAA56" s="79"/>
      <c r="WAB56" s="79"/>
      <c r="WAC56" s="79"/>
      <c r="WAD56" s="79"/>
      <c r="WAE56" s="79"/>
      <c r="WAF56" s="79"/>
      <c r="WAG56" s="79"/>
      <c r="WAH56" s="79"/>
      <c r="WAI56" s="79"/>
      <c r="WAJ56" s="79"/>
      <c r="WAK56" s="79"/>
      <c r="WAL56" s="79"/>
      <c r="WAM56" s="79"/>
      <c r="WAN56" s="79"/>
      <c r="WAO56" s="79"/>
      <c r="WAP56" s="79"/>
      <c r="WAQ56" s="79"/>
      <c r="WAR56" s="79"/>
      <c r="WAS56" s="79"/>
      <c r="WAT56" s="79"/>
      <c r="WAU56" s="79"/>
      <c r="WAV56" s="79"/>
      <c r="WAW56" s="79"/>
      <c r="WAX56" s="79"/>
      <c r="WAY56" s="79"/>
      <c r="WAZ56" s="79"/>
      <c r="WBA56" s="79"/>
      <c r="WBB56" s="79"/>
      <c r="WBC56" s="79"/>
      <c r="WBD56" s="79"/>
      <c r="WBE56" s="79"/>
      <c r="WBF56" s="79"/>
      <c r="WBG56" s="79"/>
      <c r="WBH56" s="79"/>
      <c r="WBI56" s="79"/>
      <c r="WBJ56" s="79"/>
      <c r="WBK56" s="79"/>
      <c r="WBL56" s="79"/>
      <c r="WBM56" s="79"/>
      <c r="WBN56" s="79"/>
      <c r="WBO56" s="79"/>
      <c r="WBP56" s="79"/>
      <c r="WBQ56" s="79"/>
      <c r="WBR56" s="79"/>
      <c r="WBS56" s="79"/>
      <c r="WBT56" s="79"/>
      <c r="WBU56" s="79"/>
      <c r="WBV56" s="79"/>
      <c r="WBW56" s="79"/>
      <c r="WBX56" s="79"/>
      <c r="WBY56" s="79"/>
      <c r="WBZ56" s="79"/>
      <c r="WCA56" s="79"/>
      <c r="WCB56" s="79"/>
      <c r="WCC56" s="79"/>
      <c r="WCD56" s="79"/>
      <c r="WCE56" s="79"/>
      <c r="WCF56" s="79"/>
      <c r="WCG56" s="79"/>
      <c r="WCH56" s="79"/>
      <c r="WCI56" s="79"/>
      <c r="WCJ56" s="79"/>
      <c r="WCK56" s="79"/>
      <c r="WCL56" s="79"/>
      <c r="WCM56" s="79"/>
      <c r="WCN56" s="79"/>
      <c r="WCO56" s="79"/>
      <c r="WCP56" s="79"/>
      <c r="WCQ56" s="79"/>
      <c r="WCR56" s="79"/>
      <c r="WCS56" s="79"/>
      <c r="WCT56" s="79"/>
      <c r="WCU56" s="79"/>
      <c r="WCV56" s="79"/>
      <c r="WCW56" s="79"/>
      <c r="WCX56" s="79"/>
      <c r="WCY56" s="79"/>
      <c r="WCZ56" s="79"/>
      <c r="WDA56" s="79"/>
      <c r="WDB56" s="79"/>
      <c r="WDC56" s="79"/>
      <c r="WDD56" s="79"/>
      <c r="WDE56" s="79"/>
      <c r="WDF56" s="79"/>
      <c r="WDG56" s="79"/>
      <c r="WDH56" s="79"/>
      <c r="WDI56" s="79"/>
      <c r="WDJ56" s="79"/>
      <c r="WDK56" s="79"/>
      <c r="WDL56" s="79"/>
      <c r="WDM56" s="79"/>
      <c r="WDN56" s="79"/>
      <c r="WDO56" s="79"/>
      <c r="WDP56" s="79"/>
      <c r="WDQ56" s="79"/>
      <c r="WDR56" s="79"/>
      <c r="WDS56" s="79"/>
      <c r="WDT56" s="79"/>
      <c r="WDU56" s="79"/>
      <c r="WDV56" s="79"/>
      <c r="WDW56" s="79"/>
      <c r="WDX56" s="79"/>
      <c r="WDY56" s="79"/>
      <c r="WDZ56" s="79"/>
      <c r="WEA56" s="79"/>
      <c r="WEB56" s="79"/>
      <c r="WEC56" s="79"/>
      <c r="WED56" s="79"/>
      <c r="WEE56" s="79"/>
      <c r="WEF56" s="79"/>
      <c r="WEG56" s="79"/>
      <c r="WEH56" s="79"/>
      <c r="WEI56" s="79"/>
      <c r="WEJ56" s="79"/>
      <c r="WEK56" s="79"/>
      <c r="WEL56" s="79"/>
      <c r="WEM56" s="79"/>
      <c r="WEN56" s="79"/>
      <c r="WEO56" s="79"/>
      <c r="WEP56" s="79"/>
      <c r="WEQ56" s="79"/>
      <c r="WER56" s="79"/>
      <c r="WES56" s="79"/>
      <c r="WET56" s="79"/>
      <c r="WEU56" s="79"/>
      <c r="WEV56" s="79"/>
      <c r="WEW56" s="79"/>
      <c r="WEX56" s="79"/>
      <c r="WEY56" s="79"/>
      <c r="WEZ56" s="79"/>
      <c r="WFA56" s="79"/>
      <c r="WFB56" s="79"/>
      <c r="WFC56" s="79"/>
      <c r="WFD56" s="79"/>
      <c r="WFE56" s="79"/>
      <c r="WFF56" s="79"/>
      <c r="WFG56" s="79"/>
      <c r="WFH56" s="79"/>
      <c r="WFI56" s="79"/>
      <c r="WFJ56" s="79"/>
      <c r="WFK56" s="79"/>
      <c r="WFL56" s="79"/>
      <c r="WFM56" s="79"/>
      <c r="WFN56" s="79"/>
      <c r="WFO56" s="79"/>
      <c r="WFP56" s="79"/>
      <c r="WFQ56" s="79"/>
      <c r="WFR56" s="79"/>
      <c r="WFS56" s="79"/>
      <c r="WFT56" s="79"/>
      <c r="WFU56" s="79"/>
      <c r="WFV56" s="79"/>
      <c r="WFW56" s="79"/>
      <c r="WFX56" s="79"/>
      <c r="WFY56" s="79"/>
      <c r="WFZ56" s="79"/>
      <c r="WGA56" s="79"/>
      <c r="WGB56" s="79"/>
      <c r="WGC56" s="79"/>
      <c r="WGD56" s="79"/>
      <c r="WGE56" s="79"/>
      <c r="WGF56" s="79"/>
      <c r="WGG56" s="79"/>
      <c r="WGH56" s="79"/>
      <c r="WGI56" s="79"/>
      <c r="WGJ56" s="79"/>
      <c r="WGK56" s="79"/>
      <c r="WGL56" s="79"/>
      <c r="WGM56" s="79"/>
      <c r="WGN56" s="79"/>
      <c r="WGO56" s="79"/>
      <c r="WGP56" s="79"/>
      <c r="WGQ56" s="79"/>
      <c r="WGR56" s="79"/>
      <c r="WGS56" s="79"/>
      <c r="WGT56" s="79"/>
      <c r="WGU56" s="79"/>
      <c r="WGV56" s="79"/>
      <c r="WGW56" s="79"/>
      <c r="WGX56" s="79"/>
      <c r="WGY56" s="79"/>
      <c r="WGZ56" s="79"/>
      <c r="WHA56" s="79"/>
      <c r="WHB56" s="79"/>
      <c r="WHC56" s="79"/>
      <c r="WHD56" s="79"/>
      <c r="WHE56" s="79"/>
      <c r="WHF56" s="79"/>
      <c r="WHG56" s="79"/>
      <c r="WHH56" s="79"/>
      <c r="WHI56" s="79"/>
      <c r="WHJ56" s="79"/>
      <c r="WHK56" s="79"/>
      <c r="WHL56" s="79"/>
      <c r="WHM56" s="79"/>
      <c r="WHN56" s="79"/>
      <c r="WHO56" s="79"/>
      <c r="WHP56" s="79"/>
      <c r="WHQ56" s="79"/>
      <c r="WHR56" s="79"/>
      <c r="WHS56" s="79"/>
      <c r="WHT56" s="79"/>
      <c r="WHU56" s="79"/>
      <c r="WHV56" s="79"/>
      <c r="WHW56" s="79"/>
      <c r="WHX56" s="79"/>
      <c r="WHY56" s="79"/>
      <c r="WHZ56" s="79"/>
      <c r="WIA56" s="79"/>
      <c r="WIB56" s="79"/>
      <c r="WIC56" s="79"/>
      <c r="WID56" s="79"/>
      <c r="WIE56" s="79"/>
      <c r="WIF56" s="79"/>
      <c r="WIG56" s="79"/>
      <c r="WIH56" s="79"/>
      <c r="WII56" s="79"/>
      <c r="WIJ56" s="79"/>
      <c r="WIK56" s="79"/>
      <c r="WIL56" s="79"/>
      <c r="WIM56" s="79"/>
      <c r="WIN56" s="79"/>
      <c r="WIO56" s="79"/>
      <c r="WIP56" s="79"/>
      <c r="WIQ56" s="79"/>
      <c r="WIR56" s="79"/>
      <c r="WIS56" s="79"/>
      <c r="WIT56" s="79"/>
      <c r="WIU56" s="79"/>
      <c r="WIV56" s="79"/>
      <c r="WIW56" s="79"/>
      <c r="WIX56" s="79"/>
      <c r="WIY56" s="79"/>
      <c r="WIZ56" s="79"/>
      <c r="WJA56" s="79"/>
      <c r="WJB56" s="79"/>
      <c r="WJC56" s="79"/>
      <c r="WJD56" s="79"/>
      <c r="WJE56" s="79"/>
      <c r="WJF56" s="79"/>
      <c r="WJG56" s="79"/>
      <c r="WJH56" s="79"/>
      <c r="WJI56" s="79"/>
      <c r="WJJ56" s="79"/>
      <c r="WJK56" s="79"/>
      <c r="WJL56" s="79"/>
      <c r="WJM56" s="79"/>
      <c r="WJN56" s="79"/>
      <c r="WJO56" s="79"/>
      <c r="WJP56" s="79"/>
      <c r="WJQ56" s="79"/>
      <c r="WJR56" s="79"/>
      <c r="WJS56" s="79"/>
      <c r="WJT56" s="79"/>
      <c r="WJU56" s="79"/>
      <c r="WJV56" s="79"/>
      <c r="WJW56" s="79"/>
      <c r="WJX56" s="79"/>
      <c r="WJY56" s="79"/>
      <c r="WJZ56" s="79"/>
      <c r="WKA56" s="79"/>
      <c r="WKB56" s="79"/>
      <c r="WKC56" s="79"/>
      <c r="WKD56" s="79"/>
      <c r="WKE56" s="79"/>
      <c r="WKF56" s="79"/>
      <c r="WKG56" s="79"/>
      <c r="WKH56" s="79"/>
      <c r="WKI56" s="79"/>
      <c r="WKJ56" s="79"/>
      <c r="WKK56" s="79"/>
      <c r="WKL56" s="79"/>
      <c r="WKM56" s="79"/>
      <c r="WKN56" s="79"/>
      <c r="WKO56" s="79"/>
      <c r="WKP56" s="79"/>
      <c r="WKQ56" s="79"/>
      <c r="WKR56" s="79"/>
      <c r="WKS56" s="79"/>
      <c r="WKT56" s="79"/>
      <c r="WKU56" s="79"/>
      <c r="WKV56" s="79"/>
      <c r="WKW56" s="79"/>
      <c r="WKX56" s="79"/>
      <c r="WKY56" s="79"/>
      <c r="WKZ56" s="79"/>
      <c r="WLA56" s="79"/>
      <c r="WLB56" s="79"/>
      <c r="WLC56" s="79"/>
      <c r="WLD56" s="79"/>
      <c r="WLE56" s="79"/>
      <c r="WLF56" s="79"/>
      <c r="WLG56" s="79"/>
      <c r="WLH56" s="79"/>
      <c r="WLI56" s="79"/>
      <c r="WLJ56" s="79"/>
      <c r="WLK56" s="79"/>
      <c r="WLL56" s="79"/>
      <c r="WLM56" s="79"/>
      <c r="WLN56" s="79"/>
      <c r="WLO56" s="79"/>
      <c r="WLP56" s="79"/>
      <c r="WLQ56" s="79"/>
      <c r="WLR56" s="79"/>
      <c r="WLS56" s="79"/>
      <c r="WLT56" s="79"/>
      <c r="WLU56" s="79"/>
      <c r="WLV56" s="79"/>
      <c r="WLW56" s="79"/>
      <c r="WLX56" s="79"/>
      <c r="WLY56" s="79"/>
      <c r="WLZ56" s="79"/>
      <c r="WMA56" s="79"/>
      <c r="WMB56" s="79"/>
      <c r="WMC56" s="79"/>
      <c r="WMD56" s="79"/>
      <c r="WME56" s="79"/>
      <c r="WMF56" s="79"/>
      <c r="WMG56" s="79"/>
      <c r="WMH56" s="79"/>
      <c r="WMI56" s="79"/>
      <c r="WMJ56" s="79"/>
      <c r="WMK56" s="79"/>
      <c r="WML56" s="79"/>
      <c r="WMM56" s="79"/>
      <c r="WMN56" s="79"/>
      <c r="WMO56" s="79"/>
      <c r="WMP56" s="79"/>
      <c r="WMQ56" s="79"/>
      <c r="WMR56" s="79"/>
      <c r="WMS56" s="79"/>
      <c r="WMT56" s="79"/>
      <c r="WMU56" s="79"/>
      <c r="WMV56" s="79"/>
      <c r="WMW56" s="79"/>
      <c r="WMX56" s="79"/>
      <c r="WMY56" s="79"/>
      <c r="WMZ56" s="79"/>
      <c r="WNA56" s="79"/>
      <c r="WNB56" s="79"/>
      <c r="WNC56" s="79"/>
      <c r="WND56" s="79"/>
      <c r="WNE56" s="79"/>
      <c r="WNF56" s="79"/>
      <c r="WNG56" s="79"/>
      <c r="WNH56" s="79"/>
      <c r="WNI56" s="79"/>
      <c r="WNJ56" s="79"/>
      <c r="WNK56" s="79"/>
      <c r="WNL56" s="79"/>
      <c r="WNM56" s="79"/>
      <c r="WNN56" s="79"/>
      <c r="WNO56" s="79"/>
      <c r="WNP56" s="79"/>
      <c r="WNQ56" s="79"/>
      <c r="WNR56" s="79"/>
      <c r="WNS56" s="79"/>
      <c r="WNT56" s="79"/>
      <c r="WNU56" s="79"/>
      <c r="WNV56" s="79"/>
      <c r="WNW56" s="79"/>
      <c r="WNX56" s="79"/>
      <c r="WNY56" s="79"/>
      <c r="WNZ56" s="79"/>
      <c r="WOA56" s="79"/>
      <c r="WOB56" s="79"/>
      <c r="WOC56" s="79"/>
      <c r="WOD56" s="79"/>
      <c r="WOE56" s="79"/>
      <c r="WOF56" s="79"/>
      <c r="WOG56" s="79"/>
      <c r="WOH56" s="79"/>
      <c r="WOI56" s="79"/>
      <c r="WOJ56" s="79"/>
      <c r="WOK56" s="79"/>
      <c r="WOL56" s="79"/>
      <c r="WOM56" s="79"/>
      <c r="WON56" s="79"/>
      <c r="WOO56" s="79"/>
      <c r="WOP56" s="79"/>
      <c r="WOQ56" s="79"/>
      <c r="WOR56" s="79"/>
      <c r="WOS56" s="79"/>
      <c r="WOT56" s="79"/>
      <c r="WOU56" s="79"/>
      <c r="WOV56" s="79"/>
      <c r="WOW56" s="79"/>
      <c r="WOX56" s="79"/>
      <c r="WOY56" s="79"/>
      <c r="WOZ56" s="79"/>
      <c r="WPA56" s="79"/>
      <c r="WPB56" s="79"/>
      <c r="WPC56" s="79"/>
      <c r="WPD56" s="79"/>
      <c r="WPE56" s="79"/>
      <c r="WPF56" s="79"/>
      <c r="WPG56" s="79"/>
      <c r="WPH56" s="79"/>
      <c r="WPI56" s="79"/>
      <c r="WPJ56" s="79"/>
      <c r="WPK56" s="79"/>
      <c r="WPL56" s="79"/>
      <c r="WPM56" s="79"/>
      <c r="WPN56" s="79"/>
      <c r="WPO56" s="79"/>
      <c r="WPP56" s="79"/>
      <c r="WPQ56" s="79"/>
      <c r="WPR56" s="79"/>
      <c r="WPS56" s="79"/>
      <c r="WPT56" s="79"/>
      <c r="WPU56" s="79"/>
      <c r="WPV56" s="79"/>
      <c r="WPW56" s="79"/>
      <c r="WPX56" s="79"/>
      <c r="WPY56" s="79"/>
      <c r="WPZ56" s="79"/>
      <c r="WQA56" s="79"/>
      <c r="WQB56" s="79"/>
      <c r="WQC56" s="79"/>
      <c r="WQD56" s="79"/>
      <c r="WQE56" s="79"/>
      <c r="WQF56" s="79"/>
      <c r="WQG56" s="79"/>
      <c r="WQH56" s="79"/>
      <c r="WQI56" s="79"/>
      <c r="WQJ56" s="79"/>
      <c r="WQK56" s="79"/>
      <c r="WQL56" s="79"/>
      <c r="WQM56" s="79"/>
      <c r="WQN56" s="79"/>
      <c r="WQO56" s="79"/>
      <c r="WQP56" s="79"/>
      <c r="WQQ56" s="79"/>
      <c r="WQR56" s="79"/>
      <c r="WQS56" s="79"/>
      <c r="WQT56" s="79"/>
      <c r="WQU56" s="79"/>
      <c r="WQV56" s="79"/>
      <c r="WQW56" s="79"/>
      <c r="WQX56" s="79"/>
      <c r="WQY56" s="79"/>
      <c r="WQZ56" s="79"/>
      <c r="WRA56" s="79"/>
      <c r="WRB56" s="79"/>
      <c r="WRC56" s="79"/>
      <c r="WRD56" s="79"/>
      <c r="WRE56" s="79"/>
      <c r="WRF56" s="79"/>
      <c r="WRG56" s="79"/>
      <c r="WRH56" s="79"/>
      <c r="WRI56" s="79"/>
      <c r="WRJ56" s="79"/>
      <c r="WRK56" s="79"/>
      <c r="WRL56" s="79"/>
      <c r="WRM56" s="79"/>
      <c r="WRN56" s="79"/>
      <c r="WRO56" s="79"/>
      <c r="WRP56" s="79"/>
      <c r="WRQ56" s="79"/>
      <c r="WRR56" s="79"/>
      <c r="WRS56" s="79"/>
      <c r="WRT56" s="79"/>
      <c r="WRU56" s="79"/>
      <c r="WRV56" s="79"/>
      <c r="WRW56" s="79"/>
      <c r="WRX56" s="79"/>
      <c r="WRY56" s="79"/>
      <c r="WRZ56" s="79"/>
      <c r="WSA56" s="79"/>
      <c r="WSB56" s="79"/>
      <c r="WSC56" s="79"/>
      <c r="WSD56" s="79"/>
      <c r="WSE56" s="79"/>
      <c r="WSF56" s="79"/>
      <c r="WSG56" s="79"/>
      <c r="WSH56" s="79"/>
      <c r="WSI56" s="79"/>
      <c r="WSJ56" s="79"/>
      <c r="WSK56" s="79"/>
      <c r="WSL56" s="79"/>
      <c r="WSM56" s="79"/>
      <c r="WSN56" s="79"/>
      <c r="WSO56" s="79"/>
      <c r="WSP56" s="79"/>
      <c r="WSQ56" s="79"/>
      <c r="WSR56" s="79"/>
      <c r="WSS56" s="79"/>
      <c r="WST56" s="79"/>
      <c r="WSU56" s="79"/>
      <c r="WSV56" s="79"/>
      <c r="WSW56" s="79"/>
      <c r="WSX56" s="79"/>
      <c r="WSY56" s="79"/>
      <c r="WSZ56" s="79"/>
      <c r="WTA56" s="79"/>
      <c r="WTB56" s="79"/>
      <c r="WTC56" s="79"/>
      <c r="WTD56" s="79"/>
      <c r="WTE56" s="79"/>
      <c r="WTF56" s="79"/>
      <c r="WTG56" s="79"/>
      <c r="WTH56" s="79"/>
      <c r="WTI56" s="79"/>
      <c r="WTJ56" s="79"/>
      <c r="WTK56" s="79"/>
      <c r="WTL56" s="79"/>
      <c r="WTM56" s="79"/>
      <c r="WTN56" s="79"/>
      <c r="WTO56" s="79"/>
      <c r="WTP56" s="79"/>
      <c r="WTQ56" s="79"/>
      <c r="WTR56" s="79"/>
      <c r="WTS56" s="79"/>
      <c r="WTT56" s="79"/>
      <c r="WTU56" s="79"/>
      <c r="WTV56" s="79"/>
      <c r="WTW56" s="79"/>
      <c r="WTX56" s="79"/>
      <c r="WTY56" s="79"/>
      <c r="WTZ56" s="79"/>
      <c r="WUA56" s="79"/>
      <c r="WUB56" s="79"/>
      <c r="WUC56" s="79"/>
      <c r="WUD56" s="79"/>
      <c r="WUE56" s="79"/>
      <c r="WUF56" s="79"/>
      <c r="WUG56" s="79"/>
      <c r="WUH56" s="79"/>
      <c r="WUI56" s="79"/>
      <c r="WUJ56" s="79"/>
      <c r="WUK56" s="79"/>
      <c r="WUL56" s="79"/>
      <c r="WUM56" s="79"/>
      <c r="WUN56" s="79"/>
      <c r="WUO56" s="79"/>
      <c r="WUP56" s="79"/>
      <c r="WUQ56" s="79"/>
      <c r="WUR56" s="79"/>
      <c r="WUS56" s="79"/>
      <c r="WUT56" s="79"/>
      <c r="WUU56" s="79"/>
      <c r="WUV56" s="79"/>
      <c r="WUW56" s="79"/>
      <c r="WUX56" s="79"/>
      <c r="WUY56" s="79"/>
      <c r="WUZ56" s="79"/>
      <c r="WVA56" s="79"/>
      <c r="WVB56" s="79"/>
      <c r="WVC56" s="79"/>
      <c r="WVD56" s="79"/>
      <c r="WVE56" s="79"/>
      <c r="WVF56" s="79"/>
      <c r="WVG56" s="79"/>
      <c r="WVH56" s="79"/>
      <c r="WVI56" s="79"/>
    </row>
    <row r="57" spans="1:16129" x14ac:dyDescent="0.2">
      <c r="A57" s="223" t="s">
        <v>116</v>
      </c>
      <c r="B57" s="223" t="s">
        <v>307</v>
      </c>
      <c r="C57" s="223" t="s">
        <v>60</v>
      </c>
      <c r="D57" s="223">
        <v>0.43830001831054688</v>
      </c>
      <c r="E57" s="223">
        <v>3894</v>
      </c>
      <c r="F57" s="223">
        <v>2067</v>
      </c>
      <c r="G57" s="223">
        <v>1827</v>
      </c>
      <c r="H57" s="223">
        <v>8884.3254330895343</v>
      </c>
      <c r="I57" s="223">
        <v>4715.9477838202529</v>
      </c>
      <c r="J57" s="223">
        <v>1640</v>
      </c>
      <c r="K57" s="223">
        <v>875</v>
      </c>
      <c r="L57" s="223">
        <v>110</v>
      </c>
      <c r="M57" s="223">
        <v>445</v>
      </c>
      <c r="N57" s="224">
        <v>0.27134146341463417</v>
      </c>
      <c r="O57" s="223">
        <v>160</v>
      </c>
      <c r="P57" s="223">
        <v>15</v>
      </c>
      <c r="Q57" s="223">
        <v>175</v>
      </c>
      <c r="R57" s="224">
        <v>0.10670731707317073</v>
      </c>
      <c r="S57" s="223">
        <v>0</v>
      </c>
      <c r="T57" s="223">
        <v>10</v>
      </c>
      <c r="U57" s="223">
        <v>20</v>
      </c>
      <c r="V57" s="223" t="s">
        <v>4</v>
      </c>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c r="IK57" s="79"/>
      <c r="IL57" s="79"/>
      <c r="IM57" s="79"/>
      <c r="IN57" s="79"/>
      <c r="IO57" s="79"/>
      <c r="IP57" s="79"/>
      <c r="IQ57" s="79"/>
      <c r="IR57" s="79"/>
      <c r="IS57" s="79"/>
      <c r="IT57" s="79"/>
      <c r="IU57" s="79"/>
      <c r="IV57" s="79"/>
      <c r="IW57" s="79"/>
      <c r="IX57" s="79"/>
      <c r="IY57" s="79"/>
      <c r="IZ57" s="79"/>
      <c r="JA57" s="79"/>
      <c r="JB57" s="79"/>
      <c r="JC57" s="79"/>
      <c r="JD57" s="79"/>
      <c r="JE57" s="79"/>
      <c r="JF57" s="79"/>
      <c r="JG57" s="79"/>
      <c r="JH57" s="79"/>
      <c r="JI57" s="79"/>
      <c r="JJ57" s="79"/>
      <c r="JK57" s="79"/>
      <c r="JL57" s="79"/>
      <c r="JM57" s="79"/>
      <c r="JN57" s="79"/>
      <c r="JO57" s="79"/>
      <c r="JP57" s="79"/>
      <c r="JQ57" s="79"/>
      <c r="JR57" s="79"/>
      <c r="JS57" s="79"/>
      <c r="JT57" s="79"/>
      <c r="JU57" s="79"/>
      <c r="JV57" s="79"/>
      <c r="JW57" s="79"/>
      <c r="JX57" s="79"/>
      <c r="JY57" s="79"/>
      <c r="JZ57" s="79"/>
      <c r="KA57" s="79"/>
      <c r="KB57" s="79"/>
      <c r="KC57" s="79"/>
      <c r="KD57" s="79"/>
      <c r="KE57" s="79"/>
      <c r="KF57" s="79"/>
      <c r="KG57" s="79"/>
      <c r="KH57" s="79"/>
      <c r="KI57" s="79"/>
      <c r="KJ57" s="79"/>
      <c r="KK57" s="79"/>
      <c r="KL57" s="79"/>
      <c r="KM57" s="79"/>
      <c r="KN57" s="79"/>
      <c r="KO57" s="79"/>
      <c r="KP57" s="79"/>
      <c r="KQ57" s="79"/>
      <c r="KR57" s="79"/>
      <c r="KS57" s="79"/>
      <c r="KT57" s="79"/>
      <c r="KU57" s="79"/>
      <c r="KV57" s="79"/>
      <c r="KW57" s="79"/>
      <c r="KX57" s="79"/>
      <c r="KY57" s="79"/>
      <c r="KZ57" s="79"/>
      <c r="LA57" s="79"/>
      <c r="LB57" s="79"/>
      <c r="LC57" s="79"/>
      <c r="LD57" s="79"/>
      <c r="LE57" s="79"/>
      <c r="LF57" s="79"/>
      <c r="LG57" s="79"/>
      <c r="LH57" s="79"/>
      <c r="LI57" s="79"/>
      <c r="LJ57" s="79"/>
      <c r="LK57" s="79"/>
      <c r="LL57" s="79"/>
      <c r="LM57" s="79"/>
      <c r="LN57" s="79"/>
      <c r="LO57" s="79"/>
      <c r="LP57" s="79"/>
      <c r="LQ57" s="79"/>
      <c r="LR57" s="79"/>
      <c r="LS57" s="79"/>
      <c r="LT57" s="79"/>
      <c r="LU57" s="79"/>
      <c r="LV57" s="79"/>
      <c r="LW57" s="79"/>
      <c r="LX57" s="79"/>
      <c r="LY57" s="79"/>
      <c r="LZ57" s="79"/>
      <c r="MA57" s="79"/>
      <c r="MB57" s="79"/>
      <c r="MC57" s="79"/>
      <c r="MD57" s="79"/>
      <c r="ME57" s="79"/>
      <c r="MF57" s="79"/>
      <c r="MG57" s="79"/>
      <c r="MH57" s="79"/>
      <c r="MI57" s="79"/>
      <c r="MJ57" s="79"/>
      <c r="MK57" s="79"/>
      <c r="ML57" s="79"/>
      <c r="MM57" s="79"/>
      <c r="MN57" s="79"/>
      <c r="MO57" s="79"/>
      <c r="MP57" s="79"/>
      <c r="MQ57" s="79"/>
      <c r="MR57" s="79"/>
      <c r="MS57" s="79"/>
      <c r="MT57" s="79"/>
      <c r="MU57" s="79"/>
      <c r="MV57" s="79"/>
      <c r="MW57" s="79"/>
      <c r="MX57" s="79"/>
      <c r="MY57" s="79"/>
      <c r="MZ57" s="79"/>
      <c r="NA57" s="79"/>
      <c r="NB57" s="79"/>
      <c r="NC57" s="79"/>
      <c r="ND57" s="79"/>
      <c r="NE57" s="79"/>
      <c r="NF57" s="79"/>
      <c r="NG57" s="79"/>
      <c r="NH57" s="79"/>
      <c r="NI57" s="79"/>
      <c r="NJ57" s="79"/>
      <c r="NK57" s="79"/>
      <c r="NL57" s="79"/>
      <c r="NM57" s="79"/>
      <c r="NN57" s="79"/>
      <c r="NO57" s="79"/>
      <c r="NP57" s="79"/>
      <c r="NQ57" s="79"/>
      <c r="NR57" s="79"/>
      <c r="NS57" s="79"/>
      <c r="NT57" s="79"/>
      <c r="NU57" s="79"/>
      <c r="NV57" s="79"/>
      <c r="NW57" s="79"/>
      <c r="NX57" s="79"/>
      <c r="NY57" s="79"/>
      <c r="NZ57" s="79"/>
      <c r="OA57" s="79"/>
      <c r="OB57" s="79"/>
      <c r="OC57" s="79"/>
      <c r="OD57" s="79"/>
      <c r="OE57" s="79"/>
      <c r="OF57" s="79"/>
      <c r="OG57" s="79"/>
      <c r="OH57" s="79"/>
      <c r="OI57" s="79"/>
      <c r="OJ57" s="79"/>
      <c r="OK57" s="79"/>
      <c r="OL57" s="79"/>
      <c r="OM57" s="79"/>
      <c r="ON57" s="79"/>
      <c r="OO57" s="79"/>
      <c r="OP57" s="79"/>
      <c r="OQ57" s="79"/>
      <c r="OR57" s="79"/>
      <c r="OS57" s="79"/>
      <c r="OT57" s="79"/>
      <c r="OU57" s="79"/>
      <c r="OV57" s="79"/>
      <c r="OW57" s="79"/>
      <c r="OX57" s="79"/>
      <c r="OY57" s="79"/>
      <c r="OZ57" s="79"/>
      <c r="PA57" s="79"/>
      <c r="PB57" s="79"/>
      <c r="PC57" s="79"/>
      <c r="PD57" s="79"/>
      <c r="PE57" s="79"/>
      <c r="PF57" s="79"/>
      <c r="PG57" s="79"/>
      <c r="PH57" s="79"/>
      <c r="PI57" s="79"/>
      <c r="PJ57" s="79"/>
      <c r="PK57" s="79"/>
      <c r="PL57" s="79"/>
      <c r="PM57" s="79"/>
      <c r="PN57" s="79"/>
      <c r="PO57" s="79"/>
      <c r="PP57" s="79"/>
      <c r="PQ57" s="79"/>
      <c r="PR57" s="79"/>
      <c r="PS57" s="79"/>
      <c r="PT57" s="79"/>
      <c r="PU57" s="79"/>
      <c r="PV57" s="79"/>
      <c r="PW57" s="79"/>
      <c r="PX57" s="79"/>
      <c r="PY57" s="79"/>
      <c r="PZ57" s="79"/>
      <c r="QA57" s="79"/>
      <c r="QB57" s="79"/>
      <c r="QC57" s="79"/>
      <c r="QD57" s="79"/>
      <c r="QE57" s="79"/>
      <c r="QF57" s="79"/>
      <c r="QG57" s="79"/>
      <c r="QH57" s="79"/>
      <c r="QI57" s="79"/>
      <c r="QJ57" s="79"/>
      <c r="QK57" s="79"/>
      <c r="QL57" s="79"/>
      <c r="QM57" s="79"/>
      <c r="QN57" s="79"/>
      <c r="QO57" s="79"/>
      <c r="QP57" s="79"/>
      <c r="QQ57" s="79"/>
      <c r="QR57" s="79"/>
      <c r="QS57" s="79"/>
      <c r="QT57" s="79"/>
      <c r="QU57" s="79"/>
      <c r="QV57" s="79"/>
      <c r="QW57" s="79"/>
      <c r="QX57" s="79"/>
      <c r="QY57" s="79"/>
      <c r="QZ57" s="79"/>
      <c r="RA57" s="79"/>
      <c r="RB57" s="79"/>
      <c r="RC57" s="79"/>
      <c r="RD57" s="79"/>
      <c r="RE57" s="79"/>
      <c r="RF57" s="79"/>
      <c r="RG57" s="79"/>
      <c r="RH57" s="79"/>
      <c r="RI57" s="79"/>
      <c r="RJ57" s="79"/>
      <c r="RK57" s="79"/>
      <c r="RL57" s="79"/>
      <c r="RM57" s="79"/>
      <c r="RN57" s="79"/>
      <c r="RO57" s="79"/>
      <c r="RP57" s="79"/>
      <c r="RQ57" s="79"/>
      <c r="RR57" s="79"/>
      <c r="RS57" s="79"/>
      <c r="RT57" s="79"/>
      <c r="RU57" s="79"/>
      <c r="RV57" s="79"/>
      <c r="RW57" s="79"/>
      <c r="RX57" s="79"/>
      <c r="RY57" s="79"/>
      <c r="RZ57" s="79"/>
      <c r="SA57" s="79"/>
      <c r="SB57" s="79"/>
      <c r="SC57" s="79"/>
      <c r="SD57" s="79"/>
      <c r="SE57" s="79"/>
      <c r="SF57" s="79"/>
      <c r="SG57" s="79"/>
      <c r="SH57" s="79"/>
      <c r="SI57" s="79"/>
      <c r="SJ57" s="79"/>
      <c r="SK57" s="79"/>
      <c r="SL57" s="79"/>
      <c r="SM57" s="79"/>
      <c r="SN57" s="79"/>
      <c r="SO57" s="79"/>
      <c r="SP57" s="79"/>
      <c r="SQ57" s="79"/>
      <c r="SR57" s="79"/>
      <c r="SS57" s="79"/>
      <c r="ST57" s="79"/>
      <c r="SU57" s="79"/>
      <c r="SV57" s="79"/>
      <c r="SW57" s="79"/>
      <c r="SX57" s="79"/>
      <c r="SY57" s="79"/>
      <c r="SZ57" s="79"/>
      <c r="TA57" s="79"/>
      <c r="TB57" s="79"/>
      <c r="TC57" s="79"/>
      <c r="TD57" s="79"/>
      <c r="TE57" s="79"/>
      <c r="TF57" s="79"/>
      <c r="TG57" s="79"/>
      <c r="TH57" s="79"/>
      <c r="TI57" s="79"/>
      <c r="TJ57" s="79"/>
      <c r="TK57" s="79"/>
      <c r="TL57" s="79"/>
      <c r="TM57" s="79"/>
      <c r="TN57" s="79"/>
      <c r="TO57" s="79"/>
      <c r="TP57" s="79"/>
      <c r="TQ57" s="79"/>
      <c r="TR57" s="79"/>
      <c r="TS57" s="79"/>
      <c r="TT57" s="79"/>
      <c r="TU57" s="79"/>
      <c r="TV57" s="79"/>
      <c r="TW57" s="79"/>
      <c r="TX57" s="79"/>
      <c r="TY57" s="79"/>
      <c r="TZ57" s="79"/>
      <c r="UA57" s="79"/>
      <c r="UB57" s="79"/>
      <c r="UC57" s="79"/>
      <c r="UD57" s="79"/>
      <c r="UE57" s="79"/>
      <c r="UF57" s="79"/>
      <c r="UG57" s="79"/>
      <c r="UH57" s="79"/>
      <c r="UI57" s="79"/>
      <c r="UJ57" s="79"/>
      <c r="UK57" s="79"/>
      <c r="UL57" s="79"/>
      <c r="UM57" s="79"/>
      <c r="UN57" s="79"/>
      <c r="UO57" s="79"/>
      <c r="UP57" s="79"/>
      <c r="UQ57" s="79"/>
      <c r="UR57" s="79"/>
      <c r="US57" s="79"/>
      <c r="UT57" s="79"/>
      <c r="UU57" s="79"/>
      <c r="UV57" s="79"/>
      <c r="UW57" s="79"/>
      <c r="UX57" s="79"/>
      <c r="UY57" s="79"/>
      <c r="UZ57" s="79"/>
      <c r="VA57" s="79"/>
      <c r="VB57" s="79"/>
      <c r="VC57" s="79"/>
      <c r="VD57" s="79"/>
      <c r="VE57" s="79"/>
      <c r="VF57" s="79"/>
      <c r="VG57" s="79"/>
      <c r="VH57" s="79"/>
      <c r="VI57" s="79"/>
      <c r="VJ57" s="79"/>
      <c r="VK57" s="79"/>
      <c r="VL57" s="79"/>
      <c r="VM57" s="79"/>
      <c r="VN57" s="79"/>
      <c r="VO57" s="79"/>
      <c r="VP57" s="79"/>
      <c r="VQ57" s="79"/>
      <c r="VR57" s="79"/>
      <c r="VS57" s="79"/>
      <c r="VT57" s="79"/>
      <c r="VU57" s="79"/>
      <c r="VV57" s="79"/>
      <c r="VW57" s="79"/>
      <c r="VX57" s="79"/>
      <c r="VY57" s="79"/>
      <c r="VZ57" s="79"/>
      <c r="WA57" s="79"/>
      <c r="WB57" s="79"/>
      <c r="WC57" s="79"/>
      <c r="WD57" s="79"/>
      <c r="WE57" s="79"/>
      <c r="WF57" s="79"/>
      <c r="WG57" s="79"/>
      <c r="WH57" s="79"/>
      <c r="WI57" s="79"/>
      <c r="WJ57" s="79"/>
      <c r="WK57" s="79"/>
      <c r="WL57" s="79"/>
      <c r="WM57" s="79"/>
      <c r="WN57" s="79"/>
      <c r="WO57" s="79"/>
      <c r="WP57" s="79"/>
      <c r="WQ57" s="79"/>
      <c r="WR57" s="79"/>
      <c r="WS57" s="79"/>
      <c r="WT57" s="79"/>
      <c r="WU57" s="79"/>
      <c r="WV57" s="79"/>
      <c r="WW57" s="79"/>
      <c r="WX57" s="79"/>
      <c r="WY57" s="79"/>
      <c r="WZ57" s="79"/>
      <c r="XA57" s="79"/>
      <c r="XB57" s="79"/>
      <c r="XC57" s="79"/>
      <c r="XD57" s="79"/>
      <c r="XE57" s="79"/>
      <c r="XF57" s="79"/>
      <c r="XG57" s="79"/>
      <c r="XH57" s="79"/>
      <c r="XI57" s="79"/>
      <c r="XJ57" s="79"/>
      <c r="XK57" s="79"/>
      <c r="XL57" s="79"/>
      <c r="XM57" s="79"/>
      <c r="XN57" s="79"/>
      <c r="XO57" s="79"/>
      <c r="XP57" s="79"/>
      <c r="XQ57" s="79"/>
      <c r="XR57" s="79"/>
      <c r="XS57" s="79"/>
      <c r="XT57" s="79"/>
      <c r="XU57" s="79"/>
      <c r="XV57" s="79"/>
      <c r="XW57" s="79"/>
      <c r="XX57" s="79"/>
      <c r="XY57" s="79"/>
      <c r="XZ57" s="79"/>
      <c r="YA57" s="79"/>
      <c r="YB57" s="79"/>
      <c r="YC57" s="79"/>
      <c r="YD57" s="79"/>
      <c r="YE57" s="79"/>
      <c r="YF57" s="79"/>
      <c r="YG57" s="79"/>
      <c r="YH57" s="79"/>
      <c r="YI57" s="79"/>
      <c r="YJ57" s="79"/>
      <c r="YK57" s="79"/>
      <c r="YL57" s="79"/>
      <c r="YM57" s="79"/>
      <c r="YN57" s="79"/>
      <c r="YO57" s="79"/>
      <c r="YP57" s="79"/>
      <c r="YQ57" s="79"/>
      <c r="YR57" s="79"/>
      <c r="YS57" s="79"/>
      <c r="YT57" s="79"/>
      <c r="YU57" s="79"/>
      <c r="YV57" s="79"/>
      <c r="YW57" s="79"/>
      <c r="YX57" s="79"/>
      <c r="YY57" s="79"/>
      <c r="YZ57" s="79"/>
      <c r="ZA57" s="79"/>
      <c r="ZB57" s="79"/>
      <c r="ZC57" s="79"/>
      <c r="ZD57" s="79"/>
      <c r="ZE57" s="79"/>
      <c r="ZF57" s="79"/>
      <c r="ZG57" s="79"/>
      <c r="ZH57" s="79"/>
      <c r="ZI57" s="79"/>
      <c r="ZJ57" s="79"/>
      <c r="ZK57" s="79"/>
      <c r="ZL57" s="79"/>
      <c r="ZM57" s="79"/>
      <c r="ZN57" s="79"/>
      <c r="ZO57" s="79"/>
      <c r="ZP57" s="79"/>
      <c r="ZQ57" s="79"/>
      <c r="ZR57" s="79"/>
      <c r="ZS57" s="79"/>
      <c r="ZT57" s="79"/>
      <c r="ZU57" s="79"/>
      <c r="ZV57" s="79"/>
      <c r="ZW57" s="79"/>
      <c r="ZX57" s="79"/>
      <c r="ZY57" s="79"/>
      <c r="ZZ57" s="79"/>
      <c r="AAA57" s="79"/>
      <c r="AAB57" s="79"/>
      <c r="AAC57" s="79"/>
      <c r="AAD57" s="79"/>
      <c r="AAE57" s="79"/>
      <c r="AAF57" s="79"/>
      <c r="AAG57" s="79"/>
      <c r="AAH57" s="79"/>
      <c r="AAI57" s="79"/>
      <c r="AAJ57" s="79"/>
      <c r="AAK57" s="79"/>
      <c r="AAL57" s="79"/>
      <c r="AAM57" s="79"/>
      <c r="AAN57" s="79"/>
      <c r="AAO57" s="79"/>
      <c r="AAP57" s="79"/>
      <c r="AAQ57" s="79"/>
      <c r="AAR57" s="79"/>
      <c r="AAS57" s="79"/>
      <c r="AAT57" s="79"/>
      <c r="AAU57" s="79"/>
      <c r="AAV57" s="79"/>
      <c r="AAW57" s="79"/>
      <c r="AAX57" s="79"/>
      <c r="AAY57" s="79"/>
      <c r="AAZ57" s="79"/>
      <c r="ABA57" s="79"/>
      <c r="ABB57" s="79"/>
      <c r="ABC57" s="79"/>
      <c r="ABD57" s="79"/>
      <c r="ABE57" s="79"/>
      <c r="ABF57" s="79"/>
      <c r="ABG57" s="79"/>
      <c r="ABH57" s="79"/>
      <c r="ABI57" s="79"/>
      <c r="ABJ57" s="79"/>
      <c r="ABK57" s="79"/>
      <c r="ABL57" s="79"/>
      <c r="ABM57" s="79"/>
      <c r="ABN57" s="79"/>
      <c r="ABO57" s="79"/>
      <c r="ABP57" s="79"/>
      <c r="ABQ57" s="79"/>
      <c r="ABR57" s="79"/>
      <c r="ABS57" s="79"/>
      <c r="ABT57" s="79"/>
      <c r="ABU57" s="79"/>
      <c r="ABV57" s="79"/>
      <c r="ABW57" s="79"/>
      <c r="ABX57" s="79"/>
      <c r="ABY57" s="79"/>
      <c r="ABZ57" s="79"/>
      <c r="ACA57" s="79"/>
      <c r="ACB57" s="79"/>
      <c r="ACC57" s="79"/>
      <c r="ACD57" s="79"/>
      <c r="ACE57" s="79"/>
      <c r="ACF57" s="79"/>
      <c r="ACG57" s="79"/>
      <c r="ACH57" s="79"/>
      <c r="ACI57" s="79"/>
      <c r="ACJ57" s="79"/>
      <c r="ACK57" s="79"/>
      <c r="ACL57" s="79"/>
      <c r="ACM57" s="79"/>
      <c r="ACN57" s="79"/>
      <c r="ACO57" s="79"/>
      <c r="ACP57" s="79"/>
      <c r="ACQ57" s="79"/>
      <c r="ACR57" s="79"/>
      <c r="ACS57" s="79"/>
      <c r="ACT57" s="79"/>
      <c r="ACU57" s="79"/>
      <c r="ACV57" s="79"/>
      <c r="ACW57" s="79"/>
      <c r="ACX57" s="79"/>
      <c r="ACY57" s="79"/>
      <c r="ACZ57" s="79"/>
      <c r="ADA57" s="79"/>
      <c r="ADB57" s="79"/>
      <c r="ADC57" s="79"/>
      <c r="ADD57" s="79"/>
      <c r="ADE57" s="79"/>
      <c r="ADF57" s="79"/>
      <c r="ADG57" s="79"/>
      <c r="ADH57" s="79"/>
      <c r="ADI57" s="79"/>
      <c r="ADJ57" s="79"/>
      <c r="ADK57" s="79"/>
      <c r="ADL57" s="79"/>
      <c r="ADM57" s="79"/>
      <c r="ADN57" s="79"/>
      <c r="ADO57" s="79"/>
      <c r="ADP57" s="79"/>
      <c r="ADQ57" s="79"/>
      <c r="ADR57" s="79"/>
      <c r="ADS57" s="79"/>
      <c r="ADT57" s="79"/>
      <c r="ADU57" s="79"/>
      <c r="ADV57" s="79"/>
      <c r="ADW57" s="79"/>
      <c r="ADX57" s="79"/>
      <c r="ADY57" s="79"/>
      <c r="ADZ57" s="79"/>
      <c r="AEA57" s="79"/>
      <c r="AEB57" s="79"/>
      <c r="AEC57" s="79"/>
      <c r="AED57" s="79"/>
      <c r="AEE57" s="79"/>
      <c r="AEF57" s="79"/>
      <c r="AEG57" s="79"/>
      <c r="AEH57" s="79"/>
      <c r="AEI57" s="79"/>
      <c r="AEJ57" s="79"/>
      <c r="AEK57" s="79"/>
      <c r="AEL57" s="79"/>
      <c r="AEM57" s="79"/>
      <c r="AEN57" s="79"/>
      <c r="AEO57" s="79"/>
      <c r="AEP57" s="79"/>
      <c r="AEQ57" s="79"/>
      <c r="AER57" s="79"/>
      <c r="AES57" s="79"/>
      <c r="AET57" s="79"/>
      <c r="AEU57" s="79"/>
      <c r="AEV57" s="79"/>
      <c r="AEW57" s="79"/>
      <c r="AEX57" s="79"/>
      <c r="AEY57" s="79"/>
      <c r="AEZ57" s="79"/>
      <c r="AFA57" s="79"/>
      <c r="AFB57" s="79"/>
      <c r="AFC57" s="79"/>
      <c r="AFD57" s="79"/>
      <c r="AFE57" s="79"/>
      <c r="AFF57" s="79"/>
      <c r="AFG57" s="79"/>
      <c r="AFH57" s="79"/>
      <c r="AFI57" s="79"/>
      <c r="AFJ57" s="79"/>
      <c r="AFK57" s="79"/>
      <c r="AFL57" s="79"/>
      <c r="AFM57" s="79"/>
      <c r="AFN57" s="79"/>
      <c r="AFO57" s="79"/>
      <c r="AFP57" s="79"/>
      <c r="AFQ57" s="79"/>
      <c r="AFR57" s="79"/>
      <c r="AFS57" s="79"/>
      <c r="AFT57" s="79"/>
      <c r="AFU57" s="79"/>
      <c r="AFV57" s="79"/>
      <c r="AFW57" s="79"/>
      <c r="AFX57" s="79"/>
      <c r="AFY57" s="79"/>
      <c r="AFZ57" s="79"/>
      <c r="AGA57" s="79"/>
      <c r="AGB57" s="79"/>
      <c r="AGC57" s="79"/>
      <c r="AGD57" s="79"/>
      <c r="AGE57" s="79"/>
      <c r="AGF57" s="79"/>
      <c r="AGG57" s="79"/>
      <c r="AGH57" s="79"/>
      <c r="AGI57" s="79"/>
      <c r="AGJ57" s="79"/>
      <c r="AGK57" s="79"/>
      <c r="AGL57" s="79"/>
      <c r="AGM57" s="79"/>
      <c r="AGN57" s="79"/>
      <c r="AGO57" s="79"/>
      <c r="AGP57" s="79"/>
      <c r="AGQ57" s="79"/>
      <c r="AGR57" s="79"/>
      <c r="AGS57" s="79"/>
      <c r="AGT57" s="79"/>
      <c r="AGU57" s="79"/>
      <c r="AGV57" s="79"/>
      <c r="AGW57" s="79"/>
      <c r="AGX57" s="79"/>
      <c r="AGY57" s="79"/>
      <c r="AGZ57" s="79"/>
      <c r="AHA57" s="79"/>
      <c r="AHB57" s="79"/>
      <c r="AHC57" s="79"/>
      <c r="AHD57" s="79"/>
      <c r="AHE57" s="79"/>
      <c r="AHF57" s="79"/>
      <c r="AHG57" s="79"/>
      <c r="AHH57" s="79"/>
      <c r="AHI57" s="79"/>
      <c r="AHJ57" s="79"/>
      <c r="AHK57" s="79"/>
      <c r="AHL57" s="79"/>
      <c r="AHM57" s="79"/>
      <c r="AHN57" s="79"/>
      <c r="AHO57" s="79"/>
      <c r="AHP57" s="79"/>
      <c r="AHQ57" s="79"/>
      <c r="AHR57" s="79"/>
      <c r="AHS57" s="79"/>
      <c r="AHT57" s="79"/>
      <c r="AHU57" s="79"/>
      <c r="AHV57" s="79"/>
      <c r="AHW57" s="79"/>
      <c r="AHX57" s="79"/>
      <c r="AHY57" s="79"/>
      <c r="AHZ57" s="79"/>
      <c r="AIA57" s="79"/>
      <c r="AIB57" s="79"/>
      <c r="AIC57" s="79"/>
      <c r="AID57" s="79"/>
      <c r="AIE57" s="79"/>
      <c r="AIF57" s="79"/>
      <c r="AIG57" s="79"/>
      <c r="AIH57" s="79"/>
      <c r="AII57" s="79"/>
      <c r="AIJ57" s="79"/>
      <c r="AIK57" s="79"/>
      <c r="AIL57" s="79"/>
      <c r="AIM57" s="79"/>
      <c r="AIN57" s="79"/>
      <c r="AIO57" s="79"/>
      <c r="AIP57" s="79"/>
      <c r="AIQ57" s="79"/>
      <c r="AIR57" s="79"/>
      <c r="AIS57" s="79"/>
      <c r="AIT57" s="79"/>
      <c r="AIU57" s="79"/>
      <c r="AIV57" s="79"/>
      <c r="AIW57" s="79"/>
      <c r="AIX57" s="79"/>
      <c r="AIY57" s="79"/>
      <c r="AIZ57" s="79"/>
      <c r="AJA57" s="79"/>
      <c r="AJB57" s="79"/>
      <c r="AJC57" s="79"/>
      <c r="AJD57" s="79"/>
      <c r="AJE57" s="79"/>
      <c r="AJF57" s="79"/>
      <c r="AJG57" s="79"/>
      <c r="AJH57" s="79"/>
      <c r="AJI57" s="79"/>
      <c r="AJJ57" s="79"/>
      <c r="AJK57" s="79"/>
      <c r="AJL57" s="79"/>
      <c r="AJM57" s="79"/>
      <c r="AJN57" s="79"/>
      <c r="AJO57" s="79"/>
      <c r="AJP57" s="79"/>
      <c r="AJQ57" s="79"/>
      <c r="AJR57" s="79"/>
      <c r="AJS57" s="79"/>
      <c r="AJT57" s="79"/>
      <c r="AJU57" s="79"/>
      <c r="AJV57" s="79"/>
      <c r="AJW57" s="79"/>
      <c r="AJX57" s="79"/>
      <c r="AJY57" s="79"/>
      <c r="AJZ57" s="79"/>
      <c r="AKA57" s="79"/>
      <c r="AKB57" s="79"/>
      <c r="AKC57" s="79"/>
      <c r="AKD57" s="79"/>
      <c r="AKE57" s="79"/>
      <c r="AKF57" s="79"/>
      <c r="AKG57" s="79"/>
      <c r="AKH57" s="79"/>
      <c r="AKI57" s="79"/>
      <c r="AKJ57" s="79"/>
      <c r="AKK57" s="79"/>
      <c r="AKL57" s="79"/>
      <c r="AKM57" s="79"/>
      <c r="AKN57" s="79"/>
      <c r="AKO57" s="79"/>
      <c r="AKP57" s="79"/>
      <c r="AKQ57" s="79"/>
      <c r="AKR57" s="79"/>
      <c r="AKS57" s="79"/>
      <c r="AKT57" s="79"/>
      <c r="AKU57" s="79"/>
      <c r="AKV57" s="79"/>
      <c r="AKW57" s="79"/>
      <c r="AKX57" s="79"/>
      <c r="AKY57" s="79"/>
      <c r="AKZ57" s="79"/>
      <c r="ALA57" s="79"/>
      <c r="ALB57" s="79"/>
      <c r="ALC57" s="79"/>
      <c r="ALD57" s="79"/>
      <c r="ALE57" s="79"/>
      <c r="ALF57" s="79"/>
      <c r="ALG57" s="79"/>
      <c r="ALH57" s="79"/>
      <c r="ALI57" s="79"/>
      <c r="ALJ57" s="79"/>
      <c r="ALK57" s="79"/>
      <c r="ALL57" s="79"/>
      <c r="ALM57" s="79"/>
      <c r="ALN57" s="79"/>
      <c r="ALO57" s="79"/>
      <c r="ALP57" s="79"/>
      <c r="ALQ57" s="79"/>
      <c r="ALR57" s="79"/>
      <c r="ALS57" s="79"/>
      <c r="ALT57" s="79"/>
      <c r="ALU57" s="79"/>
      <c r="ALV57" s="79"/>
      <c r="ALW57" s="79"/>
      <c r="ALX57" s="79"/>
      <c r="ALY57" s="79"/>
      <c r="ALZ57" s="79"/>
      <c r="AMA57" s="79"/>
      <c r="AMB57" s="79"/>
      <c r="AMC57" s="79"/>
      <c r="AMD57" s="79"/>
      <c r="AME57" s="79"/>
      <c r="AMF57" s="79"/>
      <c r="AMG57" s="79"/>
      <c r="AMH57" s="79"/>
      <c r="AMI57" s="79"/>
      <c r="AMJ57" s="79"/>
      <c r="AMK57" s="79"/>
      <c r="AML57" s="79"/>
      <c r="AMM57" s="79"/>
      <c r="AMN57" s="79"/>
      <c r="AMO57" s="79"/>
      <c r="AMP57" s="79"/>
      <c r="AMQ57" s="79"/>
      <c r="AMR57" s="79"/>
      <c r="AMS57" s="79"/>
      <c r="AMT57" s="79"/>
      <c r="AMU57" s="79"/>
      <c r="AMV57" s="79"/>
      <c r="AMW57" s="79"/>
      <c r="AMX57" s="79"/>
      <c r="AMY57" s="79"/>
      <c r="AMZ57" s="79"/>
      <c r="ANA57" s="79"/>
      <c r="ANB57" s="79"/>
      <c r="ANC57" s="79"/>
      <c r="AND57" s="79"/>
      <c r="ANE57" s="79"/>
      <c r="ANF57" s="79"/>
      <c r="ANG57" s="79"/>
      <c r="ANH57" s="79"/>
      <c r="ANI57" s="79"/>
      <c r="ANJ57" s="79"/>
      <c r="ANK57" s="79"/>
      <c r="ANL57" s="79"/>
      <c r="ANM57" s="79"/>
      <c r="ANN57" s="79"/>
      <c r="ANO57" s="79"/>
      <c r="ANP57" s="79"/>
      <c r="ANQ57" s="79"/>
      <c r="ANR57" s="79"/>
      <c r="ANS57" s="79"/>
      <c r="ANT57" s="79"/>
      <c r="ANU57" s="79"/>
      <c r="ANV57" s="79"/>
      <c r="ANW57" s="79"/>
      <c r="ANX57" s="79"/>
      <c r="ANY57" s="79"/>
      <c r="ANZ57" s="79"/>
      <c r="AOA57" s="79"/>
      <c r="AOB57" s="79"/>
      <c r="AOC57" s="79"/>
      <c r="AOD57" s="79"/>
      <c r="AOE57" s="79"/>
      <c r="AOF57" s="79"/>
      <c r="AOG57" s="79"/>
      <c r="AOH57" s="79"/>
      <c r="AOI57" s="79"/>
      <c r="AOJ57" s="79"/>
      <c r="AOK57" s="79"/>
      <c r="AOL57" s="79"/>
      <c r="AOM57" s="79"/>
      <c r="AON57" s="79"/>
      <c r="AOO57" s="79"/>
      <c r="AOP57" s="79"/>
      <c r="AOQ57" s="79"/>
      <c r="AOR57" s="79"/>
      <c r="AOS57" s="79"/>
      <c r="AOT57" s="79"/>
      <c r="AOU57" s="79"/>
      <c r="AOV57" s="79"/>
      <c r="AOW57" s="79"/>
      <c r="AOX57" s="79"/>
      <c r="AOY57" s="79"/>
      <c r="AOZ57" s="79"/>
      <c r="APA57" s="79"/>
      <c r="APB57" s="79"/>
      <c r="APC57" s="79"/>
      <c r="APD57" s="79"/>
      <c r="APE57" s="79"/>
      <c r="APF57" s="79"/>
      <c r="APG57" s="79"/>
      <c r="APH57" s="79"/>
      <c r="API57" s="79"/>
      <c r="APJ57" s="79"/>
      <c r="APK57" s="79"/>
      <c r="APL57" s="79"/>
      <c r="APM57" s="79"/>
      <c r="APN57" s="79"/>
      <c r="APO57" s="79"/>
      <c r="APP57" s="79"/>
      <c r="APQ57" s="79"/>
      <c r="APR57" s="79"/>
      <c r="APS57" s="79"/>
      <c r="APT57" s="79"/>
      <c r="APU57" s="79"/>
      <c r="APV57" s="79"/>
      <c r="APW57" s="79"/>
      <c r="APX57" s="79"/>
      <c r="APY57" s="79"/>
      <c r="APZ57" s="79"/>
      <c r="AQA57" s="79"/>
      <c r="AQB57" s="79"/>
      <c r="AQC57" s="79"/>
      <c r="AQD57" s="79"/>
      <c r="AQE57" s="79"/>
      <c r="AQF57" s="79"/>
      <c r="AQG57" s="79"/>
      <c r="AQH57" s="79"/>
      <c r="AQI57" s="79"/>
      <c r="AQJ57" s="79"/>
      <c r="AQK57" s="79"/>
      <c r="AQL57" s="79"/>
      <c r="AQM57" s="79"/>
      <c r="AQN57" s="79"/>
      <c r="AQO57" s="79"/>
      <c r="AQP57" s="79"/>
      <c r="AQQ57" s="79"/>
      <c r="AQR57" s="79"/>
      <c r="AQS57" s="79"/>
      <c r="AQT57" s="79"/>
      <c r="AQU57" s="79"/>
      <c r="AQV57" s="79"/>
      <c r="AQW57" s="79"/>
      <c r="AQX57" s="79"/>
      <c r="AQY57" s="79"/>
      <c r="AQZ57" s="79"/>
      <c r="ARA57" s="79"/>
      <c r="ARB57" s="79"/>
      <c r="ARC57" s="79"/>
      <c r="ARD57" s="79"/>
      <c r="ARE57" s="79"/>
      <c r="ARF57" s="79"/>
      <c r="ARG57" s="79"/>
      <c r="ARH57" s="79"/>
      <c r="ARI57" s="79"/>
      <c r="ARJ57" s="79"/>
      <c r="ARK57" s="79"/>
      <c r="ARL57" s="79"/>
      <c r="ARM57" s="79"/>
      <c r="ARN57" s="79"/>
      <c r="ARO57" s="79"/>
      <c r="ARP57" s="79"/>
      <c r="ARQ57" s="79"/>
      <c r="ARR57" s="79"/>
      <c r="ARS57" s="79"/>
      <c r="ART57" s="79"/>
      <c r="ARU57" s="79"/>
      <c r="ARV57" s="79"/>
      <c r="ARW57" s="79"/>
      <c r="ARX57" s="79"/>
      <c r="ARY57" s="79"/>
      <c r="ARZ57" s="79"/>
      <c r="ASA57" s="79"/>
      <c r="ASB57" s="79"/>
      <c r="ASC57" s="79"/>
      <c r="ASD57" s="79"/>
      <c r="ASE57" s="79"/>
      <c r="ASF57" s="79"/>
      <c r="ASG57" s="79"/>
      <c r="ASH57" s="79"/>
      <c r="ASI57" s="79"/>
      <c r="ASJ57" s="79"/>
      <c r="ASK57" s="79"/>
      <c r="ASL57" s="79"/>
      <c r="ASM57" s="79"/>
      <c r="ASN57" s="79"/>
      <c r="ASO57" s="79"/>
      <c r="ASP57" s="79"/>
      <c r="ASQ57" s="79"/>
      <c r="ASR57" s="79"/>
      <c r="ASS57" s="79"/>
      <c r="AST57" s="79"/>
      <c r="ASU57" s="79"/>
      <c r="ASV57" s="79"/>
      <c r="ASW57" s="79"/>
      <c r="ASX57" s="79"/>
      <c r="ASY57" s="79"/>
      <c r="ASZ57" s="79"/>
      <c r="ATA57" s="79"/>
      <c r="ATB57" s="79"/>
      <c r="ATC57" s="79"/>
      <c r="ATD57" s="79"/>
      <c r="ATE57" s="79"/>
      <c r="ATF57" s="79"/>
      <c r="ATG57" s="79"/>
      <c r="ATH57" s="79"/>
      <c r="ATI57" s="79"/>
      <c r="ATJ57" s="79"/>
      <c r="ATK57" s="79"/>
      <c r="ATL57" s="79"/>
      <c r="ATM57" s="79"/>
      <c r="ATN57" s="79"/>
      <c r="ATO57" s="79"/>
      <c r="ATP57" s="79"/>
      <c r="ATQ57" s="79"/>
      <c r="ATR57" s="79"/>
      <c r="ATS57" s="79"/>
      <c r="ATT57" s="79"/>
      <c r="ATU57" s="79"/>
      <c r="ATV57" s="79"/>
      <c r="ATW57" s="79"/>
      <c r="ATX57" s="79"/>
      <c r="ATY57" s="79"/>
      <c r="ATZ57" s="79"/>
      <c r="AUA57" s="79"/>
      <c r="AUB57" s="79"/>
      <c r="AUC57" s="79"/>
      <c r="AUD57" s="79"/>
      <c r="AUE57" s="79"/>
      <c r="AUF57" s="79"/>
      <c r="AUG57" s="79"/>
      <c r="AUH57" s="79"/>
      <c r="AUI57" s="79"/>
      <c r="AUJ57" s="79"/>
      <c r="AUK57" s="79"/>
      <c r="AUL57" s="79"/>
      <c r="AUM57" s="79"/>
      <c r="AUN57" s="79"/>
      <c r="AUO57" s="79"/>
      <c r="AUP57" s="79"/>
      <c r="AUQ57" s="79"/>
      <c r="AUR57" s="79"/>
      <c r="AUS57" s="79"/>
      <c r="AUT57" s="79"/>
      <c r="AUU57" s="79"/>
      <c r="AUV57" s="79"/>
      <c r="AUW57" s="79"/>
      <c r="AUX57" s="79"/>
      <c r="AUY57" s="79"/>
      <c r="AUZ57" s="79"/>
      <c r="AVA57" s="79"/>
      <c r="AVB57" s="79"/>
      <c r="AVC57" s="79"/>
      <c r="AVD57" s="79"/>
      <c r="AVE57" s="79"/>
      <c r="AVF57" s="79"/>
      <c r="AVG57" s="79"/>
      <c r="AVH57" s="79"/>
      <c r="AVI57" s="79"/>
      <c r="AVJ57" s="79"/>
      <c r="AVK57" s="79"/>
      <c r="AVL57" s="79"/>
      <c r="AVM57" s="79"/>
      <c r="AVN57" s="79"/>
      <c r="AVO57" s="79"/>
      <c r="AVP57" s="79"/>
      <c r="AVQ57" s="79"/>
      <c r="AVR57" s="79"/>
      <c r="AVS57" s="79"/>
      <c r="AVT57" s="79"/>
      <c r="AVU57" s="79"/>
      <c r="AVV57" s="79"/>
      <c r="AVW57" s="79"/>
      <c r="AVX57" s="79"/>
      <c r="AVY57" s="79"/>
      <c r="AVZ57" s="79"/>
      <c r="AWA57" s="79"/>
      <c r="AWB57" s="79"/>
      <c r="AWC57" s="79"/>
      <c r="AWD57" s="79"/>
      <c r="AWE57" s="79"/>
      <c r="AWF57" s="79"/>
      <c r="AWG57" s="79"/>
      <c r="AWH57" s="79"/>
      <c r="AWI57" s="79"/>
      <c r="AWJ57" s="79"/>
      <c r="AWK57" s="79"/>
      <c r="AWL57" s="79"/>
      <c r="AWM57" s="79"/>
      <c r="AWN57" s="79"/>
      <c r="AWO57" s="79"/>
      <c r="AWP57" s="79"/>
      <c r="AWQ57" s="79"/>
      <c r="AWR57" s="79"/>
      <c r="AWS57" s="79"/>
      <c r="AWT57" s="79"/>
      <c r="AWU57" s="79"/>
      <c r="AWV57" s="79"/>
      <c r="AWW57" s="79"/>
      <c r="AWX57" s="79"/>
      <c r="AWY57" s="79"/>
      <c r="AWZ57" s="79"/>
      <c r="AXA57" s="79"/>
      <c r="AXB57" s="79"/>
      <c r="AXC57" s="79"/>
      <c r="AXD57" s="79"/>
      <c r="AXE57" s="79"/>
      <c r="AXF57" s="79"/>
      <c r="AXG57" s="79"/>
      <c r="AXH57" s="79"/>
      <c r="AXI57" s="79"/>
      <c r="AXJ57" s="79"/>
      <c r="AXK57" s="79"/>
      <c r="AXL57" s="79"/>
      <c r="AXM57" s="79"/>
      <c r="AXN57" s="79"/>
      <c r="AXO57" s="79"/>
      <c r="AXP57" s="79"/>
      <c r="AXQ57" s="79"/>
      <c r="AXR57" s="79"/>
      <c r="AXS57" s="79"/>
      <c r="AXT57" s="79"/>
      <c r="AXU57" s="79"/>
      <c r="AXV57" s="79"/>
      <c r="AXW57" s="79"/>
      <c r="AXX57" s="79"/>
      <c r="AXY57" s="79"/>
      <c r="AXZ57" s="79"/>
      <c r="AYA57" s="79"/>
      <c r="AYB57" s="79"/>
      <c r="AYC57" s="79"/>
      <c r="AYD57" s="79"/>
      <c r="AYE57" s="79"/>
      <c r="AYF57" s="79"/>
      <c r="AYG57" s="79"/>
      <c r="AYH57" s="79"/>
      <c r="AYI57" s="79"/>
      <c r="AYJ57" s="79"/>
      <c r="AYK57" s="79"/>
      <c r="AYL57" s="79"/>
      <c r="AYM57" s="79"/>
      <c r="AYN57" s="79"/>
      <c r="AYO57" s="79"/>
      <c r="AYP57" s="79"/>
      <c r="AYQ57" s="79"/>
      <c r="AYR57" s="79"/>
      <c r="AYS57" s="79"/>
      <c r="AYT57" s="79"/>
      <c r="AYU57" s="79"/>
      <c r="AYV57" s="79"/>
      <c r="AYW57" s="79"/>
      <c r="AYX57" s="79"/>
      <c r="AYY57" s="79"/>
      <c r="AYZ57" s="79"/>
      <c r="AZA57" s="79"/>
      <c r="AZB57" s="79"/>
      <c r="AZC57" s="79"/>
      <c r="AZD57" s="79"/>
      <c r="AZE57" s="79"/>
      <c r="AZF57" s="79"/>
      <c r="AZG57" s="79"/>
      <c r="AZH57" s="79"/>
      <c r="AZI57" s="79"/>
      <c r="AZJ57" s="79"/>
      <c r="AZK57" s="79"/>
      <c r="AZL57" s="79"/>
      <c r="AZM57" s="79"/>
      <c r="AZN57" s="79"/>
      <c r="AZO57" s="79"/>
      <c r="AZP57" s="79"/>
      <c r="AZQ57" s="79"/>
      <c r="AZR57" s="79"/>
      <c r="AZS57" s="79"/>
      <c r="AZT57" s="79"/>
      <c r="AZU57" s="79"/>
      <c r="AZV57" s="79"/>
      <c r="AZW57" s="79"/>
      <c r="AZX57" s="79"/>
      <c r="AZY57" s="79"/>
      <c r="AZZ57" s="79"/>
      <c r="BAA57" s="79"/>
      <c r="BAB57" s="79"/>
      <c r="BAC57" s="79"/>
      <c r="BAD57" s="79"/>
      <c r="BAE57" s="79"/>
      <c r="BAF57" s="79"/>
      <c r="BAG57" s="79"/>
      <c r="BAH57" s="79"/>
      <c r="BAI57" s="79"/>
      <c r="BAJ57" s="79"/>
      <c r="BAK57" s="79"/>
      <c r="BAL57" s="79"/>
      <c r="BAM57" s="79"/>
      <c r="BAN57" s="79"/>
      <c r="BAO57" s="79"/>
      <c r="BAP57" s="79"/>
      <c r="BAQ57" s="79"/>
      <c r="BAR57" s="79"/>
      <c r="BAS57" s="79"/>
      <c r="BAT57" s="79"/>
      <c r="BAU57" s="79"/>
      <c r="BAV57" s="79"/>
      <c r="BAW57" s="79"/>
      <c r="BAX57" s="79"/>
      <c r="BAY57" s="79"/>
      <c r="BAZ57" s="79"/>
      <c r="BBA57" s="79"/>
      <c r="BBB57" s="79"/>
      <c r="BBC57" s="79"/>
      <c r="BBD57" s="79"/>
      <c r="BBE57" s="79"/>
      <c r="BBF57" s="79"/>
      <c r="BBG57" s="79"/>
      <c r="BBH57" s="79"/>
      <c r="BBI57" s="79"/>
      <c r="BBJ57" s="79"/>
      <c r="BBK57" s="79"/>
      <c r="BBL57" s="79"/>
      <c r="BBM57" s="79"/>
      <c r="BBN57" s="79"/>
      <c r="BBO57" s="79"/>
      <c r="BBP57" s="79"/>
      <c r="BBQ57" s="79"/>
      <c r="BBR57" s="79"/>
      <c r="BBS57" s="79"/>
      <c r="BBT57" s="79"/>
      <c r="BBU57" s="79"/>
      <c r="BBV57" s="79"/>
      <c r="BBW57" s="79"/>
      <c r="BBX57" s="79"/>
      <c r="BBY57" s="79"/>
      <c r="BBZ57" s="79"/>
      <c r="BCA57" s="79"/>
      <c r="BCB57" s="79"/>
      <c r="BCC57" s="79"/>
      <c r="BCD57" s="79"/>
      <c r="BCE57" s="79"/>
      <c r="BCF57" s="79"/>
      <c r="BCG57" s="79"/>
      <c r="BCH57" s="79"/>
      <c r="BCI57" s="79"/>
      <c r="BCJ57" s="79"/>
      <c r="BCK57" s="79"/>
      <c r="BCL57" s="79"/>
      <c r="BCM57" s="79"/>
      <c r="BCN57" s="79"/>
      <c r="BCO57" s="79"/>
      <c r="BCP57" s="79"/>
      <c r="BCQ57" s="79"/>
      <c r="BCR57" s="79"/>
      <c r="BCS57" s="79"/>
      <c r="BCT57" s="79"/>
      <c r="BCU57" s="79"/>
      <c r="BCV57" s="79"/>
      <c r="BCW57" s="79"/>
      <c r="BCX57" s="79"/>
      <c r="BCY57" s="79"/>
      <c r="BCZ57" s="79"/>
      <c r="BDA57" s="79"/>
      <c r="BDB57" s="79"/>
      <c r="BDC57" s="79"/>
      <c r="BDD57" s="79"/>
      <c r="BDE57" s="79"/>
      <c r="BDF57" s="79"/>
      <c r="BDG57" s="79"/>
      <c r="BDH57" s="79"/>
      <c r="BDI57" s="79"/>
      <c r="BDJ57" s="79"/>
      <c r="BDK57" s="79"/>
      <c r="BDL57" s="79"/>
      <c r="BDM57" s="79"/>
      <c r="BDN57" s="79"/>
      <c r="BDO57" s="79"/>
      <c r="BDP57" s="79"/>
      <c r="BDQ57" s="79"/>
      <c r="BDR57" s="79"/>
      <c r="BDS57" s="79"/>
      <c r="BDT57" s="79"/>
      <c r="BDU57" s="79"/>
      <c r="BDV57" s="79"/>
      <c r="BDW57" s="79"/>
      <c r="BDX57" s="79"/>
      <c r="BDY57" s="79"/>
      <c r="BDZ57" s="79"/>
      <c r="BEA57" s="79"/>
      <c r="BEB57" s="79"/>
      <c r="BEC57" s="79"/>
      <c r="BED57" s="79"/>
      <c r="BEE57" s="79"/>
      <c r="BEF57" s="79"/>
      <c r="BEG57" s="79"/>
      <c r="BEH57" s="79"/>
      <c r="BEI57" s="79"/>
      <c r="BEJ57" s="79"/>
      <c r="BEK57" s="79"/>
      <c r="BEL57" s="79"/>
      <c r="BEM57" s="79"/>
      <c r="BEN57" s="79"/>
      <c r="BEO57" s="79"/>
      <c r="BEP57" s="79"/>
      <c r="BEQ57" s="79"/>
      <c r="BER57" s="79"/>
      <c r="BES57" s="79"/>
      <c r="BET57" s="79"/>
      <c r="BEU57" s="79"/>
      <c r="BEV57" s="79"/>
      <c r="BEW57" s="79"/>
      <c r="BEX57" s="79"/>
      <c r="BEY57" s="79"/>
      <c r="BEZ57" s="79"/>
      <c r="BFA57" s="79"/>
      <c r="BFB57" s="79"/>
      <c r="BFC57" s="79"/>
      <c r="BFD57" s="79"/>
      <c r="BFE57" s="79"/>
      <c r="BFF57" s="79"/>
      <c r="BFG57" s="79"/>
      <c r="BFH57" s="79"/>
      <c r="BFI57" s="79"/>
      <c r="BFJ57" s="79"/>
      <c r="BFK57" s="79"/>
      <c r="BFL57" s="79"/>
      <c r="BFM57" s="79"/>
      <c r="BFN57" s="79"/>
      <c r="BFO57" s="79"/>
      <c r="BFP57" s="79"/>
      <c r="BFQ57" s="79"/>
      <c r="BFR57" s="79"/>
      <c r="BFS57" s="79"/>
      <c r="BFT57" s="79"/>
      <c r="BFU57" s="79"/>
      <c r="BFV57" s="79"/>
      <c r="BFW57" s="79"/>
      <c r="BFX57" s="79"/>
      <c r="BFY57" s="79"/>
      <c r="BFZ57" s="79"/>
      <c r="BGA57" s="79"/>
      <c r="BGB57" s="79"/>
      <c r="BGC57" s="79"/>
      <c r="BGD57" s="79"/>
      <c r="BGE57" s="79"/>
      <c r="BGF57" s="79"/>
      <c r="BGG57" s="79"/>
      <c r="BGH57" s="79"/>
      <c r="BGI57" s="79"/>
      <c r="BGJ57" s="79"/>
      <c r="BGK57" s="79"/>
      <c r="BGL57" s="79"/>
      <c r="BGM57" s="79"/>
      <c r="BGN57" s="79"/>
      <c r="BGO57" s="79"/>
      <c r="BGP57" s="79"/>
      <c r="BGQ57" s="79"/>
      <c r="BGR57" s="79"/>
      <c r="BGS57" s="79"/>
      <c r="BGT57" s="79"/>
      <c r="BGU57" s="79"/>
      <c r="BGV57" s="79"/>
      <c r="BGW57" s="79"/>
      <c r="BGX57" s="79"/>
      <c r="BGY57" s="79"/>
      <c r="BGZ57" s="79"/>
      <c r="BHA57" s="79"/>
      <c r="BHB57" s="79"/>
      <c r="BHC57" s="79"/>
      <c r="BHD57" s="79"/>
      <c r="BHE57" s="79"/>
      <c r="BHF57" s="79"/>
      <c r="BHG57" s="79"/>
      <c r="BHH57" s="79"/>
      <c r="BHI57" s="79"/>
      <c r="BHJ57" s="79"/>
      <c r="BHK57" s="79"/>
      <c r="BHL57" s="79"/>
      <c r="BHM57" s="79"/>
      <c r="BHN57" s="79"/>
      <c r="BHO57" s="79"/>
      <c r="BHP57" s="79"/>
      <c r="BHQ57" s="79"/>
      <c r="BHR57" s="79"/>
      <c r="BHS57" s="79"/>
      <c r="BHT57" s="79"/>
      <c r="BHU57" s="79"/>
      <c r="BHV57" s="79"/>
      <c r="BHW57" s="79"/>
      <c r="BHX57" s="79"/>
      <c r="BHY57" s="79"/>
      <c r="BHZ57" s="79"/>
      <c r="BIA57" s="79"/>
      <c r="BIB57" s="79"/>
      <c r="BIC57" s="79"/>
      <c r="BID57" s="79"/>
      <c r="BIE57" s="79"/>
      <c r="BIF57" s="79"/>
      <c r="BIG57" s="79"/>
      <c r="BIH57" s="79"/>
      <c r="BII57" s="79"/>
      <c r="BIJ57" s="79"/>
      <c r="BIK57" s="79"/>
      <c r="BIL57" s="79"/>
      <c r="BIM57" s="79"/>
      <c r="BIN57" s="79"/>
      <c r="BIO57" s="79"/>
      <c r="BIP57" s="79"/>
      <c r="BIQ57" s="79"/>
      <c r="BIR57" s="79"/>
      <c r="BIS57" s="79"/>
      <c r="BIT57" s="79"/>
      <c r="BIU57" s="79"/>
      <c r="BIV57" s="79"/>
      <c r="BIW57" s="79"/>
      <c r="BIX57" s="79"/>
      <c r="BIY57" s="79"/>
      <c r="BIZ57" s="79"/>
      <c r="BJA57" s="79"/>
      <c r="BJB57" s="79"/>
      <c r="BJC57" s="79"/>
      <c r="BJD57" s="79"/>
      <c r="BJE57" s="79"/>
      <c r="BJF57" s="79"/>
      <c r="BJG57" s="79"/>
      <c r="BJH57" s="79"/>
      <c r="BJI57" s="79"/>
      <c r="BJJ57" s="79"/>
      <c r="BJK57" s="79"/>
      <c r="BJL57" s="79"/>
      <c r="BJM57" s="79"/>
      <c r="BJN57" s="79"/>
      <c r="BJO57" s="79"/>
      <c r="BJP57" s="79"/>
      <c r="BJQ57" s="79"/>
      <c r="BJR57" s="79"/>
      <c r="BJS57" s="79"/>
      <c r="BJT57" s="79"/>
      <c r="BJU57" s="79"/>
      <c r="BJV57" s="79"/>
      <c r="BJW57" s="79"/>
      <c r="BJX57" s="79"/>
      <c r="BJY57" s="79"/>
      <c r="BJZ57" s="79"/>
      <c r="BKA57" s="79"/>
      <c r="BKB57" s="79"/>
      <c r="BKC57" s="79"/>
      <c r="BKD57" s="79"/>
      <c r="BKE57" s="79"/>
      <c r="BKF57" s="79"/>
      <c r="BKG57" s="79"/>
      <c r="BKH57" s="79"/>
      <c r="BKI57" s="79"/>
      <c r="BKJ57" s="79"/>
      <c r="BKK57" s="79"/>
      <c r="BKL57" s="79"/>
      <c r="BKM57" s="79"/>
      <c r="BKN57" s="79"/>
      <c r="BKO57" s="79"/>
      <c r="BKP57" s="79"/>
      <c r="BKQ57" s="79"/>
      <c r="BKR57" s="79"/>
      <c r="BKS57" s="79"/>
      <c r="BKT57" s="79"/>
      <c r="BKU57" s="79"/>
      <c r="BKV57" s="79"/>
      <c r="BKW57" s="79"/>
      <c r="BKX57" s="79"/>
      <c r="BKY57" s="79"/>
      <c r="BKZ57" s="79"/>
      <c r="BLA57" s="79"/>
      <c r="BLB57" s="79"/>
      <c r="BLC57" s="79"/>
      <c r="BLD57" s="79"/>
      <c r="BLE57" s="79"/>
      <c r="BLF57" s="79"/>
      <c r="BLG57" s="79"/>
      <c r="BLH57" s="79"/>
      <c r="BLI57" s="79"/>
      <c r="BLJ57" s="79"/>
      <c r="BLK57" s="79"/>
      <c r="BLL57" s="79"/>
      <c r="BLM57" s="79"/>
      <c r="BLN57" s="79"/>
      <c r="BLO57" s="79"/>
      <c r="BLP57" s="79"/>
      <c r="BLQ57" s="79"/>
      <c r="BLR57" s="79"/>
      <c r="BLS57" s="79"/>
      <c r="BLT57" s="79"/>
      <c r="BLU57" s="79"/>
      <c r="BLV57" s="79"/>
      <c r="BLW57" s="79"/>
      <c r="BLX57" s="79"/>
      <c r="BLY57" s="79"/>
      <c r="BLZ57" s="79"/>
      <c r="BMA57" s="79"/>
      <c r="BMB57" s="79"/>
      <c r="BMC57" s="79"/>
      <c r="BMD57" s="79"/>
      <c r="BME57" s="79"/>
      <c r="BMF57" s="79"/>
      <c r="BMG57" s="79"/>
      <c r="BMH57" s="79"/>
      <c r="BMI57" s="79"/>
      <c r="BMJ57" s="79"/>
      <c r="BMK57" s="79"/>
      <c r="BML57" s="79"/>
      <c r="BMM57" s="79"/>
      <c r="BMN57" s="79"/>
      <c r="BMO57" s="79"/>
      <c r="BMP57" s="79"/>
      <c r="BMQ57" s="79"/>
      <c r="BMR57" s="79"/>
      <c r="BMS57" s="79"/>
      <c r="BMT57" s="79"/>
      <c r="BMU57" s="79"/>
      <c r="BMV57" s="79"/>
      <c r="BMW57" s="79"/>
      <c r="BMX57" s="79"/>
      <c r="BMY57" s="79"/>
      <c r="BMZ57" s="79"/>
      <c r="BNA57" s="79"/>
      <c r="BNB57" s="79"/>
      <c r="BNC57" s="79"/>
      <c r="BND57" s="79"/>
      <c r="BNE57" s="79"/>
      <c r="BNF57" s="79"/>
      <c r="BNG57" s="79"/>
      <c r="BNH57" s="79"/>
      <c r="BNI57" s="79"/>
      <c r="BNJ57" s="79"/>
      <c r="BNK57" s="79"/>
      <c r="BNL57" s="79"/>
      <c r="BNM57" s="79"/>
      <c r="BNN57" s="79"/>
      <c r="BNO57" s="79"/>
      <c r="BNP57" s="79"/>
      <c r="BNQ57" s="79"/>
      <c r="BNR57" s="79"/>
      <c r="BNS57" s="79"/>
      <c r="BNT57" s="79"/>
      <c r="BNU57" s="79"/>
      <c r="BNV57" s="79"/>
      <c r="BNW57" s="79"/>
      <c r="BNX57" s="79"/>
      <c r="BNY57" s="79"/>
      <c r="BNZ57" s="79"/>
      <c r="BOA57" s="79"/>
      <c r="BOB57" s="79"/>
      <c r="BOC57" s="79"/>
      <c r="BOD57" s="79"/>
      <c r="BOE57" s="79"/>
      <c r="BOF57" s="79"/>
      <c r="BOG57" s="79"/>
      <c r="BOH57" s="79"/>
      <c r="BOI57" s="79"/>
      <c r="BOJ57" s="79"/>
      <c r="BOK57" s="79"/>
      <c r="BOL57" s="79"/>
      <c r="BOM57" s="79"/>
      <c r="BON57" s="79"/>
      <c r="BOO57" s="79"/>
      <c r="BOP57" s="79"/>
      <c r="BOQ57" s="79"/>
      <c r="BOR57" s="79"/>
      <c r="BOS57" s="79"/>
      <c r="BOT57" s="79"/>
      <c r="BOU57" s="79"/>
      <c r="BOV57" s="79"/>
      <c r="BOW57" s="79"/>
      <c r="BOX57" s="79"/>
      <c r="BOY57" s="79"/>
      <c r="BOZ57" s="79"/>
      <c r="BPA57" s="79"/>
      <c r="BPB57" s="79"/>
      <c r="BPC57" s="79"/>
      <c r="BPD57" s="79"/>
      <c r="BPE57" s="79"/>
      <c r="BPF57" s="79"/>
      <c r="BPG57" s="79"/>
      <c r="BPH57" s="79"/>
      <c r="BPI57" s="79"/>
      <c r="BPJ57" s="79"/>
      <c r="BPK57" s="79"/>
      <c r="BPL57" s="79"/>
      <c r="BPM57" s="79"/>
      <c r="BPN57" s="79"/>
      <c r="BPO57" s="79"/>
      <c r="BPP57" s="79"/>
      <c r="BPQ57" s="79"/>
      <c r="BPR57" s="79"/>
      <c r="BPS57" s="79"/>
      <c r="BPT57" s="79"/>
      <c r="BPU57" s="79"/>
      <c r="BPV57" s="79"/>
      <c r="BPW57" s="79"/>
      <c r="BPX57" s="79"/>
      <c r="BPY57" s="79"/>
      <c r="BPZ57" s="79"/>
      <c r="BQA57" s="79"/>
      <c r="BQB57" s="79"/>
      <c r="BQC57" s="79"/>
      <c r="BQD57" s="79"/>
      <c r="BQE57" s="79"/>
      <c r="BQF57" s="79"/>
      <c r="BQG57" s="79"/>
      <c r="BQH57" s="79"/>
      <c r="BQI57" s="79"/>
      <c r="BQJ57" s="79"/>
      <c r="BQK57" s="79"/>
      <c r="BQL57" s="79"/>
      <c r="BQM57" s="79"/>
      <c r="BQN57" s="79"/>
      <c r="BQO57" s="79"/>
      <c r="BQP57" s="79"/>
      <c r="BQQ57" s="79"/>
      <c r="BQR57" s="79"/>
      <c r="BQS57" s="79"/>
      <c r="BQT57" s="79"/>
      <c r="BQU57" s="79"/>
      <c r="BQV57" s="79"/>
      <c r="BQW57" s="79"/>
      <c r="BQX57" s="79"/>
      <c r="BQY57" s="79"/>
      <c r="BQZ57" s="79"/>
      <c r="BRA57" s="79"/>
      <c r="BRB57" s="79"/>
      <c r="BRC57" s="79"/>
      <c r="BRD57" s="79"/>
      <c r="BRE57" s="79"/>
      <c r="BRF57" s="79"/>
      <c r="BRG57" s="79"/>
      <c r="BRH57" s="79"/>
      <c r="BRI57" s="79"/>
      <c r="BRJ57" s="79"/>
      <c r="BRK57" s="79"/>
      <c r="BRL57" s="79"/>
      <c r="BRM57" s="79"/>
      <c r="BRN57" s="79"/>
      <c r="BRO57" s="79"/>
      <c r="BRP57" s="79"/>
      <c r="BRQ57" s="79"/>
      <c r="BRR57" s="79"/>
      <c r="BRS57" s="79"/>
      <c r="BRT57" s="79"/>
      <c r="BRU57" s="79"/>
      <c r="BRV57" s="79"/>
      <c r="BRW57" s="79"/>
      <c r="BRX57" s="79"/>
      <c r="BRY57" s="79"/>
      <c r="BRZ57" s="79"/>
      <c r="BSA57" s="79"/>
      <c r="BSB57" s="79"/>
      <c r="BSC57" s="79"/>
      <c r="BSD57" s="79"/>
      <c r="BSE57" s="79"/>
      <c r="BSF57" s="79"/>
      <c r="BSG57" s="79"/>
      <c r="BSH57" s="79"/>
      <c r="BSI57" s="79"/>
      <c r="BSJ57" s="79"/>
      <c r="BSK57" s="79"/>
      <c r="BSL57" s="79"/>
      <c r="BSM57" s="79"/>
      <c r="BSN57" s="79"/>
      <c r="BSO57" s="79"/>
      <c r="BSP57" s="79"/>
      <c r="BSQ57" s="79"/>
      <c r="BSR57" s="79"/>
      <c r="BSS57" s="79"/>
      <c r="BST57" s="79"/>
      <c r="BSU57" s="79"/>
      <c r="BSV57" s="79"/>
      <c r="BSW57" s="79"/>
      <c r="BSX57" s="79"/>
      <c r="BSY57" s="79"/>
      <c r="BSZ57" s="79"/>
      <c r="BTA57" s="79"/>
      <c r="BTB57" s="79"/>
      <c r="BTC57" s="79"/>
      <c r="BTD57" s="79"/>
      <c r="BTE57" s="79"/>
      <c r="BTF57" s="79"/>
      <c r="BTG57" s="79"/>
      <c r="BTH57" s="79"/>
      <c r="BTI57" s="79"/>
      <c r="BTJ57" s="79"/>
      <c r="BTK57" s="79"/>
      <c r="BTL57" s="79"/>
      <c r="BTM57" s="79"/>
      <c r="BTN57" s="79"/>
      <c r="BTO57" s="79"/>
      <c r="BTP57" s="79"/>
      <c r="BTQ57" s="79"/>
      <c r="BTR57" s="79"/>
      <c r="BTS57" s="79"/>
      <c r="BTT57" s="79"/>
      <c r="BTU57" s="79"/>
      <c r="BTV57" s="79"/>
      <c r="BTW57" s="79"/>
      <c r="BTX57" s="79"/>
      <c r="BTY57" s="79"/>
      <c r="BTZ57" s="79"/>
      <c r="BUA57" s="79"/>
      <c r="BUB57" s="79"/>
      <c r="BUC57" s="79"/>
      <c r="BUD57" s="79"/>
      <c r="BUE57" s="79"/>
      <c r="BUF57" s="79"/>
      <c r="BUG57" s="79"/>
      <c r="BUH57" s="79"/>
      <c r="BUI57" s="79"/>
      <c r="BUJ57" s="79"/>
      <c r="BUK57" s="79"/>
      <c r="BUL57" s="79"/>
      <c r="BUM57" s="79"/>
      <c r="BUN57" s="79"/>
      <c r="BUO57" s="79"/>
      <c r="BUP57" s="79"/>
      <c r="BUQ57" s="79"/>
      <c r="BUR57" s="79"/>
      <c r="BUS57" s="79"/>
      <c r="BUT57" s="79"/>
      <c r="BUU57" s="79"/>
      <c r="BUV57" s="79"/>
      <c r="BUW57" s="79"/>
      <c r="BUX57" s="79"/>
      <c r="BUY57" s="79"/>
      <c r="BUZ57" s="79"/>
      <c r="BVA57" s="79"/>
      <c r="BVB57" s="79"/>
      <c r="BVC57" s="79"/>
      <c r="BVD57" s="79"/>
      <c r="BVE57" s="79"/>
      <c r="BVF57" s="79"/>
      <c r="BVG57" s="79"/>
      <c r="BVH57" s="79"/>
      <c r="BVI57" s="79"/>
      <c r="BVJ57" s="79"/>
      <c r="BVK57" s="79"/>
      <c r="BVL57" s="79"/>
      <c r="BVM57" s="79"/>
      <c r="BVN57" s="79"/>
      <c r="BVO57" s="79"/>
      <c r="BVP57" s="79"/>
      <c r="BVQ57" s="79"/>
      <c r="BVR57" s="79"/>
      <c r="BVS57" s="79"/>
      <c r="BVT57" s="79"/>
      <c r="BVU57" s="79"/>
      <c r="BVV57" s="79"/>
      <c r="BVW57" s="79"/>
      <c r="BVX57" s="79"/>
      <c r="BVY57" s="79"/>
      <c r="BVZ57" s="79"/>
      <c r="BWA57" s="79"/>
      <c r="BWB57" s="79"/>
      <c r="BWC57" s="79"/>
      <c r="BWD57" s="79"/>
      <c r="BWE57" s="79"/>
      <c r="BWF57" s="79"/>
      <c r="BWG57" s="79"/>
      <c r="BWH57" s="79"/>
      <c r="BWI57" s="79"/>
      <c r="BWJ57" s="79"/>
      <c r="BWK57" s="79"/>
      <c r="BWL57" s="79"/>
      <c r="BWM57" s="79"/>
      <c r="BWN57" s="79"/>
      <c r="BWO57" s="79"/>
      <c r="BWP57" s="79"/>
      <c r="BWQ57" s="79"/>
      <c r="BWR57" s="79"/>
      <c r="BWS57" s="79"/>
      <c r="BWT57" s="79"/>
      <c r="BWU57" s="79"/>
      <c r="BWV57" s="79"/>
      <c r="BWW57" s="79"/>
      <c r="BWX57" s="79"/>
      <c r="BWY57" s="79"/>
      <c r="BWZ57" s="79"/>
      <c r="BXA57" s="79"/>
      <c r="BXB57" s="79"/>
      <c r="BXC57" s="79"/>
      <c r="BXD57" s="79"/>
      <c r="BXE57" s="79"/>
      <c r="BXF57" s="79"/>
      <c r="BXG57" s="79"/>
      <c r="BXH57" s="79"/>
      <c r="BXI57" s="79"/>
      <c r="BXJ57" s="79"/>
      <c r="BXK57" s="79"/>
      <c r="BXL57" s="79"/>
      <c r="BXM57" s="79"/>
      <c r="BXN57" s="79"/>
      <c r="BXO57" s="79"/>
      <c r="BXP57" s="79"/>
      <c r="BXQ57" s="79"/>
      <c r="BXR57" s="79"/>
      <c r="BXS57" s="79"/>
      <c r="BXT57" s="79"/>
      <c r="BXU57" s="79"/>
      <c r="BXV57" s="79"/>
      <c r="BXW57" s="79"/>
      <c r="BXX57" s="79"/>
      <c r="BXY57" s="79"/>
      <c r="BXZ57" s="79"/>
      <c r="BYA57" s="79"/>
      <c r="BYB57" s="79"/>
      <c r="BYC57" s="79"/>
      <c r="BYD57" s="79"/>
      <c r="BYE57" s="79"/>
      <c r="BYF57" s="79"/>
      <c r="BYG57" s="79"/>
      <c r="BYH57" s="79"/>
      <c r="BYI57" s="79"/>
      <c r="BYJ57" s="79"/>
      <c r="BYK57" s="79"/>
      <c r="BYL57" s="79"/>
      <c r="BYM57" s="79"/>
      <c r="BYN57" s="79"/>
      <c r="BYO57" s="79"/>
      <c r="BYP57" s="79"/>
      <c r="BYQ57" s="79"/>
      <c r="BYR57" s="79"/>
      <c r="BYS57" s="79"/>
      <c r="BYT57" s="79"/>
      <c r="BYU57" s="79"/>
      <c r="BYV57" s="79"/>
      <c r="BYW57" s="79"/>
      <c r="BYX57" s="79"/>
      <c r="BYY57" s="79"/>
      <c r="BYZ57" s="79"/>
      <c r="BZA57" s="79"/>
      <c r="BZB57" s="79"/>
      <c r="BZC57" s="79"/>
      <c r="BZD57" s="79"/>
      <c r="BZE57" s="79"/>
      <c r="BZF57" s="79"/>
      <c r="BZG57" s="79"/>
      <c r="BZH57" s="79"/>
      <c r="BZI57" s="79"/>
      <c r="BZJ57" s="79"/>
      <c r="BZK57" s="79"/>
      <c r="BZL57" s="79"/>
      <c r="BZM57" s="79"/>
      <c r="BZN57" s="79"/>
      <c r="BZO57" s="79"/>
      <c r="BZP57" s="79"/>
      <c r="BZQ57" s="79"/>
      <c r="BZR57" s="79"/>
      <c r="BZS57" s="79"/>
      <c r="BZT57" s="79"/>
      <c r="BZU57" s="79"/>
      <c r="BZV57" s="79"/>
      <c r="BZW57" s="79"/>
      <c r="BZX57" s="79"/>
      <c r="BZY57" s="79"/>
      <c r="BZZ57" s="79"/>
      <c r="CAA57" s="79"/>
      <c r="CAB57" s="79"/>
      <c r="CAC57" s="79"/>
      <c r="CAD57" s="79"/>
      <c r="CAE57" s="79"/>
      <c r="CAF57" s="79"/>
      <c r="CAG57" s="79"/>
      <c r="CAH57" s="79"/>
      <c r="CAI57" s="79"/>
      <c r="CAJ57" s="79"/>
      <c r="CAK57" s="79"/>
      <c r="CAL57" s="79"/>
      <c r="CAM57" s="79"/>
      <c r="CAN57" s="79"/>
      <c r="CAO57" s="79"/>
      <c r="CAP57" s="79"/>
      <c r="CAQ57" s="79"/>
      <c r="CAR57" s="79"/>
      <c r="CAS57" s="79"/>
      <c r="CAT57" s="79"/>
      <c r="CAU57" s="79"/>
      <c r="CAV57" s="79"/>
      <c r="CAW57" s="79"/>
      <c r="CAX57" s="79"/>
      <c r="CAY57" s="79"/>
      <c r="CAZ57" s="79"/>
      <c r="CBA57" s="79"/>
      <c r="CBB57" s="79"/>
      <c r="CBC57" s="79"/>
      <c r="CBD57" s="79"/>
      <c r="CBE57" s="79"/>
      <c r="CBF57" s="79"/>
      <c r="CBG57" s="79"/>
      <c r="CBH57" s="79"/>
      <c r="CBI57" s="79"/>
      <c r="CBJ57" s="79"/>
      <c r="CBK57" s="79"/>
      <c r="CBL57" s="79"/>
      <c r="CBM57" s="79"/>
      <c r="CBN57" s="79"/>
      <c r="CBO57" s="79"/>
      <c r="CBP57" s="79"/>
      <c r="CBQ57" s="79"/>
      <c r="CBR57" s="79"/>
      <c r="CBS57" s="79"/>
      <c r="CBT57" s="79"/>
      <c r="CBU57" s="79"/>
      <c r="CBV57" s="79"/>
      <c r="CBW57" s="79"/>
      <c r="CBX57" s="79"/>
      <c r="CBY57" s="79"/>
      <c r="CBZ57" s="79"/>
      <c r="CCA57" s="79"/>
      <c r="CCB57" s="79"/>
      <c r="CCC57" s="79"/>
      <c r="CCD57" s="79"/>
      <c r="CCE57" s="79"/>
      <c r="CCF57" s="79"/>
      <c r="CCG57" s="79"/>
      <c r="CCH57" s="79"/>
      <c r="CCI57" s="79"/>
      <c r="CCJ57" s="79"/>
      <c r="CCK57" s="79"/>
      <c r="CCL57" s="79"/>
      <c r="CCM57" s="79"/>
      <c r="CCN57" s="79"/>
      <c r="CCO57" s="79"/>
      <c r="CCP57" s="79"/>
      <c r="CCQ57" s="79"/>
      <c r="CCR57" s="79"/>
      <c r="CCS57" s="79"/>
      <c r="CCT57" s="79"/>
      <c r="CCU57" s="79"/>
      <c r="CCV57" s="79"/>
      <c r="CCW57" s="79"/>
      <c r="CCX57" s="79"/>
      <c r="CCY57" s="79"/>
      <c r="CCZ57" s="79"/>
      <c r="CDA57" s="79"/>
      <c r="CDB57" s="79"/>
      <c r="CDC57" s="79"/>
      <c r="CDD57" s="79"/>
      <c r="CDE57" s="79"/>
      <c r="CDF57" s="79"/>
      <c r="CDG57" s="79"/>
      <c r="CDH57" s="79"/>
      <c r="CDI57" s="79"/>
      <c r="CDJ57" s="79"/>
      <c r="CDK57" s="79"/>
      <c r="CDL57" s="79"/>
      <c r="CDM57" s="79"/>
      <c r="CDN57" s="79"/>
      <c r="CDO57" s="79"/>
      <c r="CDP57" s="79"/>
      <c r="CDQ57" s="79"/>
      <c r="CDR57" s="79"/>
      <c r="CDS57" s="79"/>
      <c r="CDT57" s="79"/>
      <c r="CDU57" s="79"/>
      <c r="CDV57" s="79"/>
      <c r="CDW57" s="79"/>
      <c r="CDX57" s="79"/>
      <c r="CDY57" s="79"/>
      <c r="CDZ57" s="79"/>
      <c r="CEA57" s="79"/>
      <c r="CEB57" s="79"/>
      <c r="CEC57" s="79"/>
      <c r="CED57" s="79"/>
      <c r="CEE57" s="79"/>
      <c r="CEF57" s="79"/>
      <c r="CEG57" s="79"/>
      <c r="CEH57" s="79"/>
      <c r="CEI57" s="79"/>
      <c r="CEJ57" s="79"/>
      <c r="CEK57" s="79"/>
      <c r="CEL57" s="79"/>
      <c r="CEM57" s="79"/>
      <c r="CEN57" s="79"/>
      <c r="CEO57" s="79"/>
      <c r="CEP57" s="79"/>
      <c r="CEQ57" s="79"/>
      <c r="CER57" s="79"/>
      <c r="CES57" s="79"/>
      <c r="CET57" s="79"/>
      <c r="CEU57" s="79"/>
      <c r="CEV57" s="79"/>
      <c r="CEW57" s="79"/>
      <c r="CEX57" s="79"/>
      <c r="CEY57" s="79"/>
      <c r="CEZ57" s="79"/>
      <c r="CFA57" s="79"/>
      <c r="CFB57" s="79"/>
      <c r="CFC57" s="79"/>
      <c r="CFD57" s="79"/>
      <c r="CFE57" s="79"/>
      <c r="CFF57" s="79"/>
      <c r="CFG57" s="79"/>
      <c r="CFH57" s="79"/>
      <c r="CFI57" s="79"/>
      <c r="CFJ57" s="79"/>
      <c r="CFK57" s="79"/>
      <c r="CFL57" s="79"/>
      <c r="CFM57" s="79"/>
      <c r="CFN57" s="79"/>
      <c r="CFO57" s="79"/>
      <c r="CFP57" s="79"/>
      <c r="CFQ57" s="79"/>
      <c r="CFR57" s="79"/>
      <c r="CFS57" s="79"/>
      <c r="CFT57" s="79"/>
      <c r="CFU57" s="79"/>
      <c r="CFV57" s="79"/>
      <c r="CFW57" s="79"/>
      <c r="CFX57" s="79"/>
      <c r="CFY57" s="79"/>
      <c r="CFZ57" s="79"/>
      <c r="CGA57" s="79"/>
      <c r="CGB57" s="79"/>
      <c r="CGC57" s="79"/>
      <c r="CGD57" s="79"/>
      <c r="CGE57" s="79"/>
      <c r="CGF57" s="79"/>
      <c r="CGG57" s="79"/>
      <c r="CGH57" s="79"/>
      <c r="CGI57" s="79"/>
      <c r="CGJ57" s="79"/>
      <c r="CGK57" s="79"/>
      <c r="CGL57" s="79"/>
      <c r="CGM57" s="79"/>
      <c r="CGN57" s="79"/>
      <c r="CGO57" s="79"/>
      <c r="CGP57" s="79"/>
      <c r="CGQ57" s="79"/>
      <c r="CGR57" s="79"/>
      <c r="CGS57" s="79"/>
      <c r="CGT57" s="79"/>
      <c r="CGU57" s="79"/>
      <c r="CGV57" s="79"/>
      <c r="CGW57" s="79"/>
      <c r="CGX57" s="79"/>
      <c r="CGY57" s="79"/>
      <c r="CGZ57" s="79"/>
      <c r="CHA57" s="79"/>
      <c r="CHB57" s="79"/>
      <c r="CHC57" s="79"/>
      <c r="CHD57" s="79"/>
      <c r="CHE57" s="79"/>
      <c r="CHF57" s="79"/>
      <c r="CHG57" s="79"/>
      <c r="CHH57" s="79"/>
      <c r="CHI57" s="79"/>
      <c r="CHJ57" s="79"/>
      <c r="CHK57" s="79"/>
      <c r="CHL57" s="79"/>
      <c r="CHM57" s="79"/>
      <c r="CHN57" s="79"/>
      <c r="CHO57" s="79"/>
      <c r="CHP57" s="79"/>
      <c r="CHQ57" s="79"/>
      <c r="CHR57" s="79"/>
      <c r="CHS57" s="79"/>
      <c r="CHT57" s="79"/>
      <c r="CHU57" s="79"/>
      <c r="CHV57" s="79"/>
      <c r="CHW57" s="79"/>
      <c r="CHX57" s="79"/>
      <c r="CHY57" s="79"/>
      <c r="CHZ57" s="79"/>
      <c r="CIA57" s="79"/>
      <c r="CIB57" s="79"/>
      <c r="CIC57" s="79"/>
      <c r="CID57" s="79"/>
      <c r="CIE57" s="79"/>
      <c r="CIF57" s="79"/>
      <c r="CIG57" s="79"/>
      <c r="CIH57" s="79"/>
      <c r="CII57" s="79"/>
      <c r="CIJ57" s="79"/>
      <c r="CIK57" s="79"/>
      <c r="CIL57" s="79"/>
      <c r="CIM57" s="79"/>
      <c r="CIN57" s="79"/>
      <c r="CIO57" s="79"/>
      <c r="CIP57" s="79"/>
      <c r="CIQ57" s="79"/>
      <c r="CIR57" s="79"/>
      <c r="CIS57" s="79"/>
      <c r="CIT57" s="79"/>
      <c r="CIU57" s="79"/>
      <c r="CIV57" s="79"/>
      <c r="CIW57" s="79"/>
      <c r="CIX57" s="79"/>
      <c r="CIY57" s="79"/>
      <c r="CIZ57" s="79"/>
      <c r="CJA57" s="79"/>
      <c r="CJB57" s="79"/>
      <c r="CJC57" s="79"/>
      <c r="CJD57" s="79"/>
      <c r="CJE57" s="79"/>
      <c r="CJF57" s="79"/>
      <c r="CJG57" s="79"/>
      <c r="CJH57" s="79"/>
      <c r="CJI57" s="79"/>
      <c r="CJJ57" s="79"/>
      <c r="CJK57" s="79"/>
      <c r="CJL57" s="79"/>
      <c r="CJM57" s="79"/>
      <c r="CJN57" s="79"/>
      <c r="CJO57" s="79"/>
      <c r="CJP57" s="79"/>
      <c r="CJQ57" s="79"/>
      <c r="CJR57" s="79"/>
      <c r="CJS57" s="79"/>
      <c r="CJT57" s="79"/>
      <c r="CJU57" s="79"/>
      <c r="CJV57" s="79"/>
      <c r="CJW57" s="79"/>
      <c r="CJX57" s="79"/>
      <c r="CJY57" s="79"/>
      <c r="CJZ57" s="79"/>
      <c r="CKA57" s="79"/>
      <c r="CKB57" s="79"/>
      <c r="CKC57" s="79"/>
      <c r="CKD57" s="79"/>
      <c r="CKE57" s="79"/>
      <c r="CKF57" s="79"/>
      <c r="CKG57" s="79"/>
      <c r="CKH57" s="79"/>
      <c r="CKI57" s="79"/>
      <c r="CKJ57" s="79"/>
      <c r="CKK57" s="79"/>
      <c r="CKL57" s="79"/>
      <c r="CKM57" s="79"/>
      <c r="CKN57" s="79"/>
      <c r="CKO57" s="79"/>
      <c r="CKP57" s="79"/>
      <c r="CKQ57" s="79"/>
      <c r="CKR57" s="79"/>
      <c r="CKS57" s="79"/>
      <c r="CKT57" s="79"/>
      <c r="CKU57" s="79"/>
      <c r="CKV57" s="79"/>
      <c r="CKW57" s="79"/>
      <c r="CKX57" s="79"/>
      <c r="CKY57" s="79"/>
      <c r="CKZ57" s="79"/>
      <c r="CLA57" s="79"/>
      <c r="CLB57" s="79"/>
      <c r="CLC57" s="79"/>
      <c r="CLD57" s="79"/>
      <c r="CLE57" s="79"/>
      <c r="CLF57" s="79"/>
      <c r="CLG57" s="79"/>
      <c r="CLH57" s="79"/>
      <c r="CLI57" s="79"/>
      <c r="CLJ57" s="79"/>
      <c r="CLK57" s="79"/>
      <c r="CLL57" s="79"/>
      <c r="CLM57" s="79"/>
      <c r="CLN57" s="79"/>
      <c r="CLO57" s="79"/>
      <c r="CLP57" s="79"/>
      <c r="CLQ57" s="79"/>
      <c r="CLR57" s="79"/>
      <c r="CLS57" s="79"/>
      <c r="CLT57" s="79"/>
      <c r="CLU57" s="79"/>
      <c r="CLV57" s="79"/>
      <c r="CLW57" s="79"/>
      <c r="CLX57" s="79"/>
      <c r="CLY57" s="79"/>
      <c r="CLZ57" s="79"/>
      <c r="CMA57" s="79"/>
      <c r="CMB57" s="79"/>
      <c r="CMC57" s="79"/>
      <c r="CMD57" s="79"/>
      <c r="CME57" s="79"/>
      <c r="CMF57" s="79"/>
      <c r="CMG57" s="79"/>
      <c r="CMH57" s="79"/>
      <c r="CMI57" s="79"/>
      <c r="CMJ57" s="79"/>
      <c r="CMK57" s="79"/>
      <c r="CML57" s="79"/>
      <c r="CMM57" s="79"/>
      <c r="CMN57" s="79"/>
      <c r="CMO57" s="79"/>
      <c r="CMP57" s="79"/>
      <c r="CMQ57" s="79"/>
      <c r="CMR57" s="79"/>
      <c r="CMS57" s="79"/>
      <c r="CMT57" s="79"/>
      <c r="CMU57" s="79"/>
      <c r="CMV57" s="79"/>
      <c r="CMW57" s="79"/>
      <c r="CMX57" s="79"/>
      <c r="CMY57" s="79"/>
      <c r="CMZ57" s="79"/>
      <c r="CNA57" s="79"/>
      <c r="CNB57" s="79"/>
      <c r="CNC57" s="79"/>
      <c r="CND57" s="79"/>
      <c r="CNE57" s="79"/>
      <c r="CNF57" s="79"/>
      <c r="CNG57" s="79"/>
      <c r="CNH57" s="79"/>
      <c r="CNI57" s="79"/>
      <c r="CNJ57" s="79"/>
      <c r="CNK57" s="79"/>
      <c r="CNL57" s="79"/>
      <c r="CNM57" s="79"/>
      <c r="CNN57" s="79"/>
      <c r="CNO57" s="79"/>
      <c r="CNP57" s="79"/>
      <c r="CNQ57" s="79"/>
      <c r="CNR57" s="79"/>
      <c r="CNS57" s="79"/>
      <c r="CNT57" s="79"/>
      <c r="CNU57" s="79"/>
      <c r="CNV57" s="79"/>
      <c r="CNW57" s="79"/>
      <c r="CNX57" s="79"/>
      <c r="CNY57" s="79"/>
      <c r="CNZ57" s="79"/>
      <c r="COA57" s="79"/>
      <c r="COB57" s="79"/>
      <c r="COC57" s="79"/>
      <c r="COD57" s="79"/>
      <c r="COE57" s="79"/>
      <c r="COF57" s="79"/>
      <c r="COG57" s="79"/>
      <c r="COH57" s="79"/>
      <c r="COI57" s="79"/>
      <c r="COJ57" s="79"/>
      <c r="COK57" s="79"/>
      <c r="COL57" s="79"/>
      <c r="COM57" s="79"/>
      <c r="CON57" s="79"/>
      <c r="COO57" s="79"/>
      <c r="COP57" s="79"/>
      <c r="COQ57" s="79"/>
      <c r="COR57" s="79"/>
      <c r="COS57" s="79"/>
      <c r="COT57" s="79"/>
      <c r="COU57" s="79"/>
      <c r="COV57" s="79"/>
      <c r="COW57" s="79"/>
      <c r="COX57" s="79"/>
      <c r="COY57" s="79"/>
      <c r="COZ57" s="79"/>
      <c r="CPA57" s="79"/>
      <c r="CPB57" s="79"/>
      <c r="CPC57" s="79"/>
      <c r="CPD57" s="79"/>
      <c r="CPE57" s="79"/>
      <c r="CPF57" s="79"/>
      <c r="CPG57" s="79"/>
      <c r="CPH57" s="79"/>
      <c r="CPI57" s="79"/>
      <c r="CPJ57" s="79"/>
      <c r="CPK57" s="79"/>
      <c r="CPL57" s="79"/>
      <c r="CPM57" s="79"/>
      <c r="CPN57" s="79"/>
      <c r="CPO57" s="79"/>
      <c r="CPP57" s="79"/>
      <c r="CPQ57" s="79"/>
      <c r="CPR57" s="79"/>
      <c r="CPS57" s="79"/>
      <c r="CPT57" s="79"/>
      <c r="CPU57" s="79"/>
      <c r="CPV57" s="79"/>
      <c r="CPW57" s="79"/>
      <c r="CPX57" s="79"/>
      <c r="CPY57" s="79"/>
      <c r="CPZ57" s="79"/>
      <c r="CQA57" s="79"/>
      <c r="CQB57" s="79"/>
      <c r="CQC57" s="79"/>
      <c r="CQD57" s="79"/>
      <c r="CQE57" s="79"/>
      <c r="CQF57" s="79"/>
      <c r="CQG57" s="79"/>
      <c r="CQH57" s="79"/>
      <c r="CQI57" s="79"/>
      <c r="CQJ57" s="79"/>
      <c r="CQK57" s="79"/>
      <c r="CQL57" s="79"/>
      <c r="CQM57" s="79"/>
      <c r="CQN57" s="79"/>
      <c r="CQO57" s="79"/>
      <c r="CQP57" s="79"/>
      <c r="CQQ57" s="79"/>
      <c r="CQR57" s="79"/>
      <c r="CQS57" s="79"/>
      <c r="CQT57" s="79"/>
      <c r="CQU57" s="79"/>
      <c r="CQV57" s="79"/>
      <c r="CQW57" s="79"/>
      <c r="CQX57" s="79"/>
      <c r="CQY57" s="79"/>
      <c r="CQZ57" s="79"/>
      <c r="CRA57" s="79"/>
      <c r="CRB57" s="79"/>
      <c r="CRC57" s="79"/>
      <c r="CRD57" s="79"/>
      <c r="CRE57" s="79"/>
      <c r="CRF57" s="79"/>
      <c r="CRG57" s="79"/>
      <c r="CRH57" s="79"/>
      <c r="CRI57" s="79"/>
      <c r="CRJ57" s="79"/>
      <c r="CRK57" s="79"/>
      <c r="CRL57" s="79"/>
      <c r="CRM57" s="79"/>
      <c r="CRN57" s="79"/>
      <c r="CRO57" s="79"/>
      <c r="CRP57" s="79"/>
      <c r="CRQ57" s="79"/>
      <c r="CRR57" s="79"/>
      <c r="CRS57" s="79"/>
      <c r="CRT57" s="79"/>
      <c r="CRU57" s="79"/>
      <c r="CRV57" s="79"/>
      <c r="CRW57" s="79"/>
      <c r="CRX57" s="79"/>
      <c r="CRY57" s="79"/>
      <c r="CRZ57" s="79"/>
      <c r="CSA57" s="79"/>
      <c r="CSB57" s="79"/>
      <c r="CSC57" s="79"/>
      <c r="CSD57" s="79"/>
      <c r="CSE57" s="79"/>
      <c r="CSF57" s="79"/>
      <c r="CSG57" s="79"/>
      <c r="CSH57" s="79"/>
      <c r="CSI57" s="79"/>
      <c r="CSJ57" s="79"/>
      <c r="CSK57" s="79"/>
      <c r="CSL57" s="79"/>
      <c r="CSM57" s="79"/>
      <c r="CSN57" s="79"/>
      <c r="CSO57" s="79"/>
      <c r="CSP57" s="79"/>
      <c r="CSQ57" s="79"/>
      <c r="CSR57" s="79"/>
      <c r="CSS57" s="79"/>
      <c r="CST57" s="79"/>
      <c r="CSU57" s="79"/>
      <c r="CSV57" s="79"/>
      <c r="CSW57" s="79"/>
      <c r="CSX57" s="79"/>
      <c r="CSY57" s="79"/>
      <c r="CSZ57" s="79"/>
      <c r="CTA57" s="79"/>
      <c r="CTB57" s="79"/>
      <c r="CTC57" s="79"/>
      <c r="CTD57" s="79"/>
      <c r="CTE57" s="79"/>
      <c r="CTF57" s="79"/>
      <c r="CTG57" s="79"/>
      <c r="CTH57" s="79"/>
      <c r="CTI57" s="79"/>
      <c r="CTJ57" s="79"/>
      <c r="CTK57" s="79"/>
      <c r="CTL57" s="79"/>
      <c r="CTM57" s="79"/>
      <c r="CTN57" s="79"/>
      <c r="CTO57" s="79"/>
      <c r="CTP57" s="79"/>
      <c r="CTQ57" s="79"/>
      <c r="CTR57" s="79"/>
      <c r="CTS57" s="79"/>
      <c r="CTT57" s="79"/>
      <c r="CTU57" s="79"/>
      <c r="CTV57" s="79"/>
      <c r="CTW57" s="79"/>
      <c r="CTX57" s="79"/>
      <c r="CTY57" s="79"/>
      <c r="CTZ57" s="79"/>
      <c r="CUA57" s="79"/>
      <c r="CUB57" s="79"/>
      <c r="CUC57" s="79"/>
      <c r="CUD57" s="79"/>
      <c r="CUE57" s="79"/>
      <c r="CUF57" s="79"/>
      <c r="CUG57" s="79"/>
      <c r="CUH57" s="79"/>
      <c r="CUI57" s="79"/>
      <c r="CUJ57" s="79"/>
      <c r="CUK57" s="79"/>
      <c r="CUL57" s="79"/>
      <c r="CUM57" s="79"/>
      <c r="CUN57" s="79"/>
      <c r="CUO57" s="79"/>
      <c r="CUP57" s="79"/>
      <c r="CUQ57" s="79"/>
      <c r="CUR57" s="79"/>
      <c r="CUS57" s="79"/>
      <c r="CUT57" s="79"/>
      <c r="CUU57" s="79"/>
      <c r="CUV57" s="79"/>
      <c r="CUW57" s="79"/>
      <c r="CUX57" s="79"/>
      <c r="CUY57" s="79"/>
      <c r="CUZ57" s="79"/>
      <c r="CVA57" s="79"/>
      <c r="CVB57" s="79"/>
      <c r="CVC57" s="79"/>
      <c r="CVD57" s="79"/>
      <c r="CVE57" s="79"/>
      <c r="CVF57" s="79"/>
      <c r="CVG57" s="79"/>
      <c r="CVH57" s="79"/>
      <c r="CVI57" s="79"/>
      <c r="CVJ57" s="79"/>
      <c r="CVK57" s="79"/>
      <c r="CVL57" s="79"/>
      <c r="CVM57" s="79"/>
      <c r="CVN57" s="79"/>
      <c r="CVO57" s="79"/>
      <c r="CVP57" s="79"/>
      <c r="CVQ57" s="79"/>
      <c r="CVR57" s="79"/>
      <c r="CVS57" s="79"/>
      <c r="CVT57" s="79"/>
      <c r="CVU57" s="79"/>
      <c r="CVV57" s="79"/>
      <c r="CVW57" s="79"/>
      <c r="CVX57" s="79"/>
      <c r="CVY57" s="79"/>
      <c r="CVZ57" s="79"/>
      <c r="CWA57" s="79"/>
      <c r="CWB57" s="79"/>
      <c r="CWC57" s="79"/>
      <c r="CWD57" s="79"/>
      <c r="CWE57" s="79"/>
      <c r="CWF57" s="79"/>
      <c r="CWG57" s="79"/>
      <c r="CWH57" s="79"/>
      <c r="CWI57" s="79"/>
      <c r="CWJ57" s="79"/>
      <c r="CWK57" s="79"/>
      <c r="CWL57" s="79"/>
      <c r="CWM57" s="79"/>
      <c r="CWN57" s="79"/>
      <c r="CWO57" s="79"/>
      <c r="CWP57" s="79"/>
      <c r="CWQ57" s="79"/>
      <c r="CWR57" s="79"/>
      <c r="CWS57" s="79"/>
      <c r="CWT57" s="79"/>
      <c r="CWU57" s="79"/>
      <c r="CWV57" s="79"/>
      <c r="CWW57" s="79"/>
      <c r="CWX57" s="79"/>
      <c r="CWY57" s="79"/>
      <c r="CWZ57" s="79"/>
      <c r="CXA57" s="79"/>
      <c r="CXB57" s="79"/>
      <c r="CXC57" s="79"/>
      <c r="CXD57" s="79"/>
      <c r="CXE57" s="79"/>
      <c r="CXF57" s="79"/>
      <c r="CXG57" s="79"/>
      <c r="CXH57" s="79"/>
      <c r="CXI57" s="79"/>
      <c r="CXJ57" s="79"/>
      <c r="CXK57" s="79"/>
      <c r="CXL57" s="79"/>
      <c r="CXM57" s="79"/>
      <c r="CXN57" s="79"/>
      <c r="CXO57" s="79"/>
      <c r="CXP57" s="79"/>
      <c r="CXQ57" s="79"/>
      <c r="CXR57" s="79"/>
      <c r="CXS57" s="79"/>
      <c r="CXT57" s="79"/>
      <c r="CXU57" s="79"/>
      <c r="CXV57" s="79"/>
      <c r="CXW57" s="79"/>
      <c r="CXX57" s="79"/>
      <c r="CXY57" s="79"/>
      <c r="CXZ57" s="79"/>
      <c r="CYA57" s="79"/>
      <c r="CYB57" s="79"/>
      <c r="CYC57" s="79"/>
      <c r="CYD57" s="79"/>
      <c r="CYE57" s="79"/>
      <c r="CYF57" s="79"/>
      <c r="CYG57" s="79"/>
      <c r="CYH57" s="79"/>
      <c r="CYI57" s="79"/>
      <c r="CYJ57" s="79"/>
      <c r="CYK57" s="79"/>
      <c r="CYL57" s="79"/>
      <c r="CYM57" s="79"/>
      <c r="CYN57" s="79"/>
      <c r="CYO57" s="79"/>
      <c r="CYP57" s="79"/>
      <c r="CYQ57" s="79"/>
      <c r="CYR57" s="79"/>
      <c r="CYS57" s="79"/>
      <c r="CYT57" s="79"/>
      <c r="CYU57" s="79"/>
      <c r="CYV57" s="79"/>
      <c r="CYW57" s="79"/>
      <c r="CYX57" s="79"/>
      <c r="CYY57" s="79"/>
      <c r="CYZ57" s="79"/>
      <c r="CZA57" s="79"/>
      <c r="CZB57" s="79"/>
      <c r="CZC57" s="79"/>
      <c r="CZD57" s="79"/>
      <c r="CZE57" s="79"/>
      <c r="CZF57" s="79"/>
      <c r="CZG57" s="79"/>
      <c r="CZH57" s="79"/>
      <c r="CZI57" s="79"/>
      <c r="CZJ57" s="79"/>
      <c r="CZK57" s="79"/>
      <c r="CZL57" s="79"/>
      <c r="CZM57" s="79"/>
      <c r="CZN57" s="79"/>
      <c r="CZO57" s="79"/>
      <c r="CZP57" s="79"/>
      <c r="CZQ57" s="79"/>
      <c r="CZR57" s="79"/>
      <c r="CZS57" s="79"/>
      <c r="CZT57" s="79"/>
      <c r="CZU57" s="79"/>
      <c r="CZV57" s="79"/>
      <c r="CZW57" s="79"/>
      <c r="CZX57" s="79"/>
      <c r="CZY57" s="79"/>
      <c r="CZZ57" s="79"/>
      <c r="DAA57" s="79"/>
      <c r="DAB57" s="79"/>
      <c r="DAC57" s="79"/>
      <c r="DAD57" s="79"/>
      <c r="DAE57" s="79"/>
      <c r="DAF57" s="79"/>
      <c r="DAG57" s="79"/>
      <c r="DAH57" s="79"/>
      <c r="DAI57" s="79"/>
      <c r="DAJ57" s="79"/>
      <c r="DAK57" s="79"/>
      <c r="DAL57" s="79"/>
      <c r="DAM57" s="79"/>
      <c r="DAN57" s="79"/>
      <c r="DAO57" s="79"/>
      <c r="DAP57" s="79"/>
      <c r="DAQ57" s="79"/>
      <c r="DAR57" s="79"/>
      <c r="DAS57" s="79"/>
      <c r="DAT57" s="79"/>
      <c r="DAU57" s="79"/>
      <c r="DAV57" s="79"/>
      <c r="DAW57" s="79"/>
      <c r="DAX57" s="79"/>
      <c r="DAY57" s="79"/>
      <c r="DAZ57" s="79"/>
      <c r="DBA57" s="79"/>
      <c r="DBB57" s="79"/>
      <c r="DBC57" s="79"/>
      <c r="DBD57" s="79"/>
      <c r="DBE57" s="79"/>
      <c r="DBF57" s="79"/>
      <c r="DBG57" s="79"/>
      <c r="DBH57" s="79"/>
      <c r="DBI57" s="79"/>
      <c r="DBJ57" s="79"/>
      <c r="DBK57" s="79"/>
      <c r="DBL57" s="79"/>
      <c r="DBM57" s="79"/>
      <c r="DBN57" s="79"/>
      <c r="DBO57" s="79"/>
      <c r="DBP57" s="79"/>
      <c r="DBQ57" s="79"/>
      <c r="DBR57" s="79"/>
      <c r="DBS57" s="79"/>
      <c r="DBT57" s="79"/>
      <c r="DBU57" s="79"/>
      <c r="DBV57" s="79"/>
      <c r="DBW57" s="79"/>
      <c r="DBX57" s="79"/>
      <c r="DBY57" s="79"/>
      <c r="DBZ57" s="79"/>
      <c r="DCA57" s="79"/>
      <c r="DCB57" s="79"/>
      <c r="DCC57" s="79"/>
      <c r="DCD57" s="79"/>
      <c r="DCE57" s="79"/>
      <c r="DCF57" s="79"/>
      <c r="DCG57" s="79"/>
      <c r="DCH57" s="79"/>
      <c r="DCI57" s="79"/>
      <c r="DCJ57" s="79"/>
      <c r="DCK57" s="79"/>
      <c r="DCL57" s="79"/>
      <c r="DCM57" s="79"/>
      <c r="DCN57" s="79"/>
      <c r="DCO57" s="79"/>
      <c r="DCP57" s="79"/>
      <c r="DCQ57" s="79"/>
      <c r="DCR57" s="79"/>
      <c r="DCS57" s="79"/>
      <c r="DCT57" s="79"/>
      <c r="DCU57" s="79"/>
      <c r="DCV57" s="79"/>
      <c r="DCW57" s="79"/>
      <c r="DCX57" s="79"/>
      <c r="DCY57" s="79"/>
      <c r="DCZ57" s="79"/>
      <c r="DDA57" s="79"/>
      <c r="DDB57" s="79"/>
      <c r="DDC57" s="79"/>
      <c r="DDD57" s="79"/>
      <c r="DDE57" s="79"/>
      <c r="DDF57" s="79"/>
      <c r="DDG57" s="79"/>
      <c r="DDH57" s="79"/>
      <c r="DDI57" s="79"/>
      <c r="DDJ57" s="79"/>
      <c r="DDK57" s="79"/>
      <c r="DDL57" s="79"/>
      <c r="DDM57" s="79"/>
      <c r="DDN57" s="79"/>
      <c r="DDO57" s="79"/>
      <c r="DDP57" s="79"/>
      <c r="DDQ57" s="79"/>
      <c r="DDR57" s="79"/>
      <c r="DDS57" s="79"/>
      <c r="DDT57" s="79"/>
      <c r="DDU57" s="79"/>
      <c r="DDV57" s="79"/>
      <c r="DDW57" s="79"/>
      <c r="DDX57" s="79"/>
      <c r="DDY57" s="79"/>
      <c r="DDZ57" s="79"/>
      <c r="DEA57" s="79"/>
      <c r="DEB57" s="79"/>
      <c r="DEC57" s="79"/>
      <c r="DED57" s="79"/>
      <c r="DEE57" s="79"/>
      <c r="DEF57" s="79"/>
      <c r="DEG57" s="79"/>
      <c r="DEH57" s="79"/>
      <c r="DEI57" s="79"/>
      <c r="DEJ57" s="79"/>
      <c r="DEK57" s="79"/>
      <c r="DEL57" s="79"/>
      <c r="DEM57" s="79"/>
      <c r="DEN57" s="79"/>
      <c r="DEO57" s="79"/>
      <c r="DEP57" s="79"/>
      <c r="DEQ57" s="79"/>
      <c r="DER57" s="79"/>
      <c r="DES57" s="79"/>
      <c r="DET57" s="79"/>
      <c r="DEU57" s="79"/>
      <c r="DEV57" s="79"/>
      <c r="DEW57" s="79"/>
      <c r="DEX57" s="79"/>
      <c r="DEY57" s="79"/>
      <c r="DEZ57" s="79"/>
      <c r="DFA57" s="79"/>
      <c r="DFB57" s="79"/>
      <c r="DFC57" s="79"/>
      <c r="DFD57" s="79"/>
      <c r="DFE57" s="79"/>
      <c r="DFF57" s="79"/>
      <c r="DFG57" s="79"/>
      <c r="DFH57" s="79"/>
      <c r="DFI57" s="79"/>
      <c r="DFJ57" s="79"/>
      <c r="DFK57" s="79"/>
      <c r="DFL57" s="79"/>
      <c r="DFM57" s="79"/>
      <c r="DFN57" s="79"/>
      <c r="DFO57" s="79"/>
      <c r="DFP57" s="79"/>
      <c r="DFQ57" s="79"/>
      <c r="DFR57" s="79"/>
      <c r="DFS57" s="79"/>
      <c r="DFT57" s="79"/>
      <c r="DFU57" s="79"/>
      <c r="DFV57" s="79"/>
      <c r="DFW57" s="79"/>
      <c r="DFX57" s="79"/>
      <c r="DFY57" s="79"/>
      <c r="DFZ57" s="79"/>
      <c r="DGA57" s="79"/>
      <c r="DGB57" s="79"/>
      <c r="DGC57" s="79"/>
      <c r="DGD57" s="79"/>
      <c r="DGE57" s="79"/>
      <c r="DGF57" s="79"/>
      <c r="DGG57" s="79"/>
      <c r="DGH57" s="79"/>
      <c r="DGI57" s="79"/>
      <c r="DGJ57" s="79"/>
      <c r="DGK57" s="79"/>
      <c r="DGL57" s="79"/>
      <c r="DGM57" s="79"/>
      <c r="DGN57" s="79"/>
      <c r="DGO57" s="79"/>
      <c r="DGP57" s="79"/>
      <c r="DGQ57" s="79"/>
      <c r="DGR57" s="79"/>
      <c r="DGS57" s="79"/>
      <c r="DGT57" s="79"/>
      <c r="DGU57" s="79"/>
      <c r="DGV57" s="79"/>
      <c r="DGW57" s="79"/>
      <c r="DGX57" s="79"/>
      <c r="DGY57" s="79"/>
      <c r="DGZ57" s="79"/>
      <c r="DHA57" s="79"/>
      <c r="DHB57" s="79"/>
      <c r="DHC57" s="79"/>
      <c r="DHD57" s="79"/>
      <c r="DHE57" s="79"/>
      <c r="DHF57" s="79"/>
      <c r="DHG57" s="79"/>
      <c r="DHH57" s="79"/>
      <c r="DHI57" s="79"/>
      <c r="DHJ57" s="79"/>
      <c r="DHK57" s="79"/>
      <c r="DHL57" s="79"/>
      <c r="DHM57" s="79"/>
      <c r="DHN57" s="79"/>
      <c r="DHO57" s="79"/>
      <c r="DHP57" s="79"/>
      <c r="DHQ57" s="79"/>
      <c r="DHR57" s="79"/>
      <c r="DHS57" s="79"/>
      <c r="DHT57" s="79"/>
      <c r="DHU57" s="79"/>
      <c r="DHV57" s="79"/>
      <c r="DHW57" s="79"/>
      <c r="DHX57" s="79"/>
      <c r="DHY57" s="79"/>
      <c r="DHZ57" s="79"/>
      <c r="DIA57" s="79"/>
      <c r="DIB57" s="79"/>
      <c r="DIC57" s="79"/>
      <c r="DID57" s="79"/>
      <c r="DIE57" s="79"/>
      <c r="DIF57" s="79"/>
      <c r="DIG57" s="79"/>
      <c r="DIH57" s="79"/>
      <c r="DII57" s="79"/>
      <c r="DIJ57" s="79"/>
      <c r="DIK57" s="79"/>
      <c r="DIL57" s="79"/>
      <c r="DIM57" s="79"/>
      <c r="DIN57" s="79"/>
      <c r="DIO57" s="79"/>
      <c r="DIP57" s="79"/>
      <c r="DIQ57" s="79"/>
      <c r="DIR57" s="79"/>
      <c r="DIS57" s="79"/>
      <c r="DIT57" s="79"/>
      <c r="DIU57" s="79"/>
      <c r="DIV57" s="79"/>
      <c r="DIW57" s="79"/>
      <c r="DIX57" s="79"/>
      <c r="DIY57" s="79"/>
      <c r="DIZ57" s="79"/>
      <c r="DJA57" s="79"/>
      <c r="DJB57" s="79"/>
      <c r="DJC57" s="79"/>
      <c r="DJD57" s="79"/>
      <c r="DJE57" s="79"/>
      <c r="DJF57" s="79"/>
      <c r="DJG57" s="79"/>
      <c r="DJH57" s="79"/>
      <c r="DJI57" s="79"/>
      <c r="DJJ57" s="79"/>
      <c r="DJK57" s="79"/>
      <c r="DJL57" s="79"/>
      <c r="DJM57" s="79"/>
      <c r="DJN57" s="79"/>
      <c r="DJO57" s="79"/>
      <c r="DJP57" s="79"/>
      <c r="DJQ57" s="79"/>
      <c r="DJR57" s="79"/>
      <c r="DJS57" s="79"/>
      <c r="DJT57" s="79"/>
      <c r="DJU57" s="79"/>
      <c r="DJV57" s="79"/>
      <c r="DJW57" s="79"/>
      <c r="DJX57" s="79"/>
      <c r="DJY57" s="79"/>
      <c r="DJZ57" s="79"/>
      <c r="DKA57" s="79"/>
      <c r="DKB57" s="79"/>
      <c r="DKC57" s="79"/>
      <c r="DKD57" s="79"/>
      <c r="DKE57" s="79"/>
      <c r="DKF57" s="79"/>
      <c r="DKG57" s="79"/>
      <c r="DKH57" s="79"/>
      <c r="DKI57" s="79"/>
      <c r="DKJ57" s="79"/>
      <c r="DKK57" s="79"/>
      <c r="DKL57" s="79"/>
      <c r="DKM57" s="79"/>
      <c r="DKN57" s="79"/>
      <c r="DKO57" s="79"/>
      <c r="DKP57" s="79"/>
      <c r="DKQ57" s="79"/>
      <c r="DKR57" s="79"/>
      <c r="DKS57" s="79"/>
      <c r="DKT57" s="79"/>
      <c r="DKU57" s="79"/>
      <c r="DKV57" s="79"/>
      <c r="DKW57" s="79"/>
      <c r="DKX57" s="79"/>
      <c r="DKY57" s="79"/>
      <c r="DKZ57" s="79"/>
      <c r="DLA57" s="79"/>
      <c r="DLB57" s="79"/>
      <c r="DLC57" s="79"/>
      <c r="DLD57" s="79"/>
      <c r="DLE57" s="79"/>
      <c r="DLF57" s="79"/>
      <c r="DLG57" s="79"/>
      <c r="DLH57" s="79"/>
      <c r="DLI57" s="79"/>
      <c r="DLJ57" s="79"/>
      <c r="DLK57" s="79"/>
      <c r="DLL57" s="79"/>
      <c r="DLM57" s="79"/>
      <c r="DLN57" s="79"/>
      <c r="DLO57" s="79"/>
      <c r="DLP57" s="79"/>
      <c r="DLQ57" s="79"/>
      <c r="DLR57" s="79"/>
      <c r="DLS57" s="79"/>
      <c r="DLT57" s="79"/>
      <c r="DLU57" s="79"/>
      <c r="DLV57" s="79"/>
      <c r="DLW57" s="79"/>
      <c r="DLX57" s="79"/>
      <c r="DLY57" s="79"/>
      <c r="DLZ57" s="79"/>
      <c r="DMA57" s="79"/>
      <c r="DMB57" s="79"/>
      <c r="DMC57" s="79"/>
      <c r="DMD57" s="79"/>
      <c r="DME57" s="79"/>
      <c r="DMF57" s="79"/>
      <c r="DMG57" s="79"/>
      <c r="DMH57" s="79"/>
      <c r="DMI57" s="79"/>
      <c r="DMJ57" s="79"/>
      <c r="DMK57" s="79"/>
      <c r="DML57" s="79"/>
      <c r="DMM57" s="79"/>
      <c r="DMN57" s="79"/>
      <c r="DMO57" s="79"/>
      <c r="DMP57" s="79"/>
      <c r="DMQ57" s="79"/>
      <c r="DMR57" s="79"/>
      <c r="DMS57" s="79"/>
      <c r="DMT57" s="79"/>
      <c r="DMU57" s="79"/>
      <c r="DMV57" s="79"/>
      <c r="DMW57" s="79"/>
      <c r="DMX57" s="79"/>
      <c r="DMY57" s="79"/>
      <c r="DMZ57" s="79"/>
      <c r="DNA57" s="79"/>
      <c r="DNB57" s="79"/>
      <c r="DNC57" s="79"/>
      <c r="DND57" s="79"/>
      <c r="DNE57" s="79"/>
      <c r="DNF57" s="79"/>
      <c r="DNG57" s="79"/>
      <c r="DNH57" s="79"/>
      <c r="DNI57" s="79"/>
      <c r="DNJ57" s="79"/>
      <c r="DNK57" s="79"/>
      <c r="DNL57" s="79"/>
      <c r="DNM57" s="79"/>
      <c r="DNN57" s="79"/>
      <c r="DNO57" s="79"/>
      <c r="DNP57" s="79"/>
      <c r="DNQ57" s="79"/>
      <c r="DNR57" s="79"/>
      <c r="DNS57" s="79"/>
      <c r="DNT57" s="79"/>
      <c r="DNU57" s="79"/>
      <c r="DNV57" s="79"/>
      <c r="DNW57" s="79"/>
      <c r="DNX57" s="79"/>
      <c r="DNY57" s="79"/>
      <c r="DNZ57" s="79"/>
      <c r="DOA57" s="79"/>
      <c r="DOB57" s="79"/>
      <c r="DOC57" s="79"/>
      <c r="DOD57" s="79"/>
      <c r="DOE57" s="79"/>
      <c r="DOF57" s="79"/>
      <c r="DOG57" s="79"/>
      <c r="DOH57" s="79"/>
      <c r="DOI57" s="79"/>
      <c r="DOJ57" s="79"/>
      <c r="DOK57" s="79"/>
      <c r="DOL57" s="79"/>
      <c r="DOM57" s="79"/>
      <c r="DON57" s="79"/>
      <c r="DOO57" s="79"/>
      <c r="DOP57" s="79"/>
      <c r="DOQ57" s="79"/>
      <c r="DOR57" s="79"/>
      <c r="DOS57" s="79"/>
      <c r="DOT57" s="79"/>
      <c r="DOU57" s="79"/>
      <c r="DOV57" s="79"/>
      <c r="DOW57" s="79"/>
      <c r="DOX57" s="79"/>
      <c r="DOY57" s="79"/>
      <c r="DOZ57" s="79"/>
      <c r="DPA57" s="79"/>
      <c r="DPB57" s="79"/>
      <c r="DPC57" s="79"/>
      <c r="DPD57" s="79"/>
      <c r="DPE57" s="79"/>
      <c r="DPF57" s="79"/>
      <c r="DPG57" s="79"/>
      <c r="DPH57" s="79"/>
      <c r="DPI57" s="79"/>
      <c r="DPJ57" s="79"/>
      <c r="DPK57" s="79"/>
      <c r="DPL57" s="79"/>
      <c r="DPM57" s="79"/>
      <c r="DPN57" s="79"/>
      <c r="DPO57" s="79"/>
      <c r="DPP57" s="79"/>
      <c r="DPQ57" s="79"/>
      <c r="DPR57" s="79"/>
      <c r="DPS57" s="79"/>
      <c r="DPT57" s="79"/>
      <c r="DPU57" s="79"/>
      <c r="DPV57" s="79"/>
      <c r="DPW57" s="79"/>
      <c r="DPX57" s="79"/>
      <c r="DPY57" s="79"/>
      <c r="DPZ57" s="79"/>
      <c r="DQA57" s="79"/>
      <c r="DQB57" s="79"/>
      <c r="DQC57" s="79"/>
      <c r="DQD57" s="79"/>
      <c r="DQE57" s="79"/>
      <c r="DQF57" s="79"/>
      <c r="DQG57" s="79"/>
      <c r="DQH57" s="79"/>
      <c r="DQI57" s="79"/>
      <c r="DQJ57" s="79"/>
      <c r="DQK57" s="79"/>
      <c r="DQL57" s="79"/>
      <c r="DQM57" s="79"/>
      <c r="DQN57" s="79"/>
      <c r="DQO57" s="79"/>
      <c r="DQP57" s="79"/>
      <c r="DQQ57" s="79"/>
      <c r="DQR57" s="79"/>
      <c r="DQS57" s="79"/>
      <c r="DQT57" s="79"/>
      <c r="DQU57" s="79"/>
      <c r="DQV57" s="79"/>
      <c r="DQW57" s="79"/>
      <c r="DQX57" s="79"/>
      <c r="DQY57" s="79"/>
      <c r="DQZ57" s="79"/>
      <c r="DRA57" s="79"/>
      <c r="DRB57" s="79"/>
      <c r="DRC57" s="79"/>
      <c r="DRD57" s="79"/>
      <c r="DRE57" s="79"/>
      <c r="DRF57" s="79"/>
      <c r="DRG57" s="79"/>
      <c r="DRH57" s="79"/>
      <c r="DRI57" s="79"/>
      <c r="DRJ57" s="79"/>
      <c r="DRK57" s="79"/>
      <c r="DRL57" s="79"/>
      <c r="DRM57" s="79"/>
      <c r="DRN57" s="79"/>
      <c r="DRO57" s="79"/>
      <c r="DRP57" s="79"/>
      <c r="DRQ57" s="79"/>
      <c r="DRR57" s="79"/>
      <c r="DRS57" s="79"/>
      <c r="DRT57" s="79"/>
      <c r="DRU57" s="79"/>
      <c r="DRV57" s="79"/>
      <c r="DRW57" s="79"/>
      <c r="DRX57" s="79"/>
      <c r="DRY57" s="79"/>
      <c r="DRZ57" s="79"/>
      <c r="DSA57" s="79"/>
      <c r="DSB57" s="79"/>
      <c r="DSC57" s="79"/>
      <c r="DSD57" s="79"/>
      <c r="DSE57" s="79"/>
      <c r="DSF57" s="79"/>
      <c r="DSG57" s="79"/>
      <c r="DSH57" s="79"/>
      <c r="DSI57" s="79"/>
      <c r="DSJ57" s="79"/>
      <c r="DSK57" s="79"/>
      <c r="DSL57" s="79"/>
      <c r="DSM57" s="79"/>
      <c r="DSN57" s="79"/>
      <c r="DSO57" s="79"/>
      <c r="DSP57" s="79"/>
      <c r="DSQ57" s="79"/>
      <c r="DSR57" s="79"/>
      <c r="DSS57" s="79"/>
      <c r="DST57" s="79"/>
      <c r="DSU57" s="79"/>
      <c r="DSV57" s="79"/>
      <c r="DSW57" s="79"/>
      <c r="DSX57" s="79"/>
      <c r="DSY57" s="79"/>
      <c r="DSZ57" s="79"/>
      <c r="DTA57" s="79"/>
      <c r="DTB57" s="79"/>
      <c r="DTC57" s="79"/>
      <c r="DTD57" s="79"/>
      <c r="DTE57" s="79"/>
      <c r="DTF57" s="79"/>
      <c r="DTG57" s="79"/>
      <c r="DTH57" s="79"/>
      <c r="DTI57" s="79"/>
      <c r="DTJ57" s="79"/>
      <c r="DTK57" s="79"/>
      <c r="DTL57" s="79"/>
      <c r="DTM57" s="79"/>
      <c r="DTN57" s="79"/>
      <c r="DTO57" s="79"/>
      <c r="DTP57" s="79"/>
      <c r="DTQ57" s="79"/>
      <c r="DTR57" s="79"/>
      <c r="DTS57" s="79"/>
      <c r="DTT57" s="79"/>
      <c r="DTU57" s="79"/>
      <c r="DTV57" s="79"/>
      <c r="DTW57" s="79"/>
      <c r="DTX57" s="79"/>
      <c r="DTY57" s="79"/>
      <c r="DTZ57" s="79"/>
      <c r="DUA57" s="79"/>
      <c r="DUB57" s="79"/>
      <c r="DUC57" s="79"/>
      <c r="DUD57" s="79"/>
      <c r="DUE57" s="79"/>
      <c r="DUF57" s="79"/>
      <c r="DUG57" s="79"/>
      <c r="DUH57" s="79"/>
      <c r="DUI57" s="79"/>
      <c r="DUJ57" s="79"/>
      <c r="DUK57" s="79"/>
      <c r="DUL57" s="79"/>
      <c r="DUM57" s="79"/>
      <c r="DUN57" s="79"/>
      <c r="DUO57" s="79"/>
      <c r="DUP57" s="79"/>
      <c r="DUQ57" s="79"/>
      <c r="DUR57" s="79"/>
      <c r="DUS57" s="79"/>
      <c r="DUT57" s="79"/>
      <c r="DUU57" s="79"/>
      <c r="DUV57" s="79"/>
      <c r="DUW57" s="79"/>
      <c r="DUX57" s="79"/>
      <c r="DUY57" s="79"/>
      <c r="DUZ57" s="79"/>
      <c r="DVA57" s="79"/>
      <c r="DVB57" s="79"/>
      <c r="DVC57" s="79"/>
      <c r="DVD57" s="79"/>
      <c r="DVE57" s="79"/>
      <c r="DVF57" s="79"/>
      <c r="DVG57" s="79"/>
      <c r="DVH57" s="79"/>
      <c r="DVI57" s="79"/>
      <c r="DVJ57" s="79"/>
      <c r="DVK57" s="79"/>
      <c r="DVL57" s="79"/>
      <c r="DVM57" s="79"/>
      <c r="DVN57" s="79"/>
      <c r="DVO57" s="79"/>
      <c r="DVP57" s="79"/>
      <c r="DVQ57" s="79"/>
      <c r="DVR57" s="79"/>
      <c r="DVS57" s="79"/>
      <c r="DVT57" s="79"/>
      <c r="DVU57" s="79"/>
      <c r="DVV57" s="79"/>
      <c r="DVW57" s="79"/>
      <c r="DVX57" s="79"/>
      <c r="DVY57" s="79"/>
      <c r="DVZ57" s="79"/>
      <c r="DWA57" s="79"/>
      <c r="DWB57" s="79"/>
      <c r="DWC57" s="79"/>
      <c r="DWD57" s="79"/>
      <c r="DWE57" s="79"/>
      <c r="DWF57" s="79"/>
      <c r="DWG57" s="79"/>
      <c r="DWH57" s="79"/>
      <c r="DWI57" s="79"/>
      <c r="DWJ57" s="79"/>
      <c r="DWK57" s="79"/>
      <c r="DWL57" s="79"/>
      <c r="DWM57" s="79"/>
      <c r="DWN57" s="79"/>
      <c r="DWO57" s="79"/>
      <c r="DWP57" s="79"/>
      <c r="DWQ57" s="79"/>
      <c r="DWR57" s="79"/>
      <c r="DWS57" s="79"/>
      <c r="DWT57" s="79"/>
      <c r="DWU57" s="79"/>
      <c r="DWV57" s="79"/>
      <c r="DWW57" s="79"/>
      <c r="DWX57" s="79"/>
      <c r="DWY57" s="79"/>
      <c r="DWZ57" s="79"/>
      <c r="DXA57" s="79"/>
      <c r="DXB57" s="79"/>
      <c r="DXC57" s="79"/>
      <c r="DXD57" s="79"/>
      <c r="DXE57" s="79"/>
      <c r="DXF57" s="79"/>
      <c r="DXG57" s="79"/>
      <c r="DXH57" s="79"/>
      <c r="DXI57" s="79"/>
      <c r="DXJ57" s="79"/>
      <c r="DXK57" s="79"/>
      <c r="DXL57" s="79"/>
      <c r="DXM57" s="79"/>
      <c r="DXN57" s="79"/>
      <c r="DXO57" s="79"/>
      <c r="DXP57" s="79"/>
      <c r="DXQ57" s="79"/>
      <c r="DXR57" s="79"/>
      <c r="DXS57" s="79"/>
      <c r="DXT57" s="79"/>
      <c r="DXU57" s="79"/>
      <c r="DXV57" s="79"/>
      <c r="DXW57" s="79"/>
      <c r="DXX57" s="79"/>
      <c r="DXY57" s="79"/>
      <c r="DXZ57" s="79"/>
      <c r="DYA57" s="79"/>
      <c r="DYB57" s="79"/>
      <c r="DYC57" s="79"/>
      <c r="DYD57" s="79"/>
      <c r="DYE57" s="79"/>
      <c r="DYF57" s="79"/>
      <c r="DYG57" s="79"/>
      <c r="DYH57" s="79"/>
      <c r="DYI57" s="79"/>
      <c r="DYJ57" s="79"/>
      <c r="DYK57" s="79"/>
      <c r="DYL57" s="79"/>
      <c r="DYM57" s="79"/>
      <c r="DYN57" s="79"/>
      <c r="DYO57" s="79"/>
      <c r="DYP57" s="79"/>
      <c r="DYQ57" s="79"/>
      <c r="DYR57" s="79"/>
      <c r="DYS57" s="79"/>
      <c r="DYT57" s="79"/>
      <c r="DYU57" s="79"/>
      <c r="DYV57" s="79"/>
      <c r="DYW57" s="79"/>
      <c r="DYX57" s="79"/>
      <c r="DYY57" s="79"/>
      <c r="DYZ57" s="79"/>
      <c r="DZA57" s="79"/>
      <c r="DZB57" s="79"/>
      <c r="DZC57" s="79"/>
      <c r="DZD57" s="79"/>
      <c r="DZE57" s="79"/>
      <c r="DZF57" s="79"/>
      <c r="DZG57" s="79"/>
      <c r="DZH57" s="79"/>
      <c r="DZI57" s="79"/>
      <c r="DZJ57" s="79"/>
      <c r="DZK57" s="79"/>
      <c r="DZL57" s="79"/>
      <c r="DZM57" s="79"/>
      <c r="DZN57" s="79"/>
      <c r="DZO57" s="79"/>
      <c r="DZP57" s="79"/>
      <c r="DZQ57" s="79"/>
      <c r="DZR57" s="79"/>
      <c r="DZS57" s="79"/>
      <c r="DZT57" s="79"/>
      <c r="DZU57" s="79"/>
      <c r="DZV57" s="79"/>
      <c r="DZW57" s="79"/>
      <c r="DZX57" s="79"/>
      <c r="DZY57" s="79"/>
      <c r="DZZ57" s="79"/>
      <c r="EAA57" s="79"/>
      <c r="EAB57" s="79"/>
      <c r="EAC57" s="79"/>
      <c r="EAD57" s="79"/>
      <c r="EAE57" s="79"/>
      <c r="EAF57" s="79"/>
      <c r="EAG57" s="79"/>
      <c r="EAH57" s="79"/>
      <c r="EAI57" s="79"/>
      <c r="EAJ57" s="79"/>
      <c r="EAK57" s="79"/>
      <c r="EAL57" s="79"/>
      <c r="EAM57" s="79"/>
      <c r="EAN57" s="79"/>
      <c r="EAO57" s="79"/>
      <c r="EAP57" s="79"/>
      <c r="EAQ57" s="79"/>
      <c r="EAR57" s="79"/>
      <c r="EAS57" s="79"/>
      <c r="EAT57" s="79"/>
      <c r="EAU57" s="79"/>
      <c r="EAV57" s="79"/>
      <c r="EAW57" s="79"/>
      <c r="EAX57" s="79"/>
      <c r="EAY57" s="79"/>
      <c r="EAZ57" s="79"/>
      <c r="EBA57" s="79"/>
      <c r="EBB57" s="79"/>
      <c r="EBC57" s="79"/>
      <c r="EBD57" s="79"/>
      <c r="EBE57" s="79"/>
      <c r="EBF57" s="79"/>
      <c r="EBG57" s="79"/>
      <c r="EBH57" s="79"/>
      <c r="EBI57" s="79"/>
      <c r="EBJ57" s="79"/>
      <c r="EBK57" s="79"/>
      <c r="EBL57" s="79"/>
      <c r="EBM57" s="79"/>
      <c r="EBN57" s="79"/>
      <c r="EBO57" s="79"/>
      <c r="EBP57" s="79"/>
      <c r="EBQ57" s="79"/>
      <c r="EBR57" s="79"/>
      <c r="EBS57" s="79"/>
      <c r="EBT57" s="79"/>
      <c r="EBU57" s="79"/>
      <c r="EBV57" s="79"/>
      <c r="EBW57" s="79"/>
      <c r="EBX57" s="79"/>
      <c r="EBY57" s="79"/>
      <c r="EBZ57" s="79"/>
      <c r="ECA57" s="79"/>
      <c r="ECB57" s="79"/>
      <c r="ECC57" s="79"/>
      <c r="ECD57" s="79"/>
      <c r="ECE57" s="79"/>
      <c r="ECF57" s="79"/>
      <c r="ECG57" s="79"/>
      <c r="ECH57" s="79"/>
      <c r="ECI57" s="79"/>
      <c r="ECJ57" s="79"/>
      <c r="ECK57" s="79"/>
      <c r="ECL57" s="79"/>
      <c r="ECM57" s="79"/>
      <c r="ECN57" s="79"/>
      <c r="ECO57" s="79"/>
      <c r="ECP57" s="79"/>
      <c r="ECQ57" s="79"/>
      <c r="ECR57" s="79"/>
      <c r="ECS57" s="79"/>
      <c r="ECT57" s="79"/>
      <c r="ECU57" s="79"/>
      <c r="ECV57" s="79"/>
      <c r="ECW57" s="79"/>
      <c r="ECX57" s="79"/>
      <c r="ECY57" s="79"/>
      <c r="ECZ57" s="79"/>
      <c r="EDA57" s="79"/>
      <c r="EDB57" s="79"/>
      <c r="EDC57" s="79"/>
      <c r="EDD57" s="79"/>
      <c r="EDE57" s="79"/>
      <c r="EDF57" s="79"/>
      <c r="EDG57" s="79"/>
      <c r="EDH57" s="79"/>
      <c r="EDI57" s="79"/>
      <c r="EDJ57" s="79"/>
      <c r="EDK57" s="79"/>
      <c r="EDL57" s="79"/>
      <c r="EDM57" s="79"/>
      <c r="EDN57" s="79"/>
      <c r="EDO57" s="79"/>
      <c r="EDP57" s="79"/>
      <c r="EDQ57" s="79"/>
      <c r="EDR57" s="79"/>
      <c r="EDS57" s="79"/>
      <c r="EDT57" s="79"/>
      <c r="EDU57" s="79"/>
      <c r="EDV57" s="79"/>
      <c r="EDW57" s="79"/>
      <c r="EDX57" s="79"/>
      <c r="EDY57" s="79"/>
      <c r="EDZ57" s="79"/>
      <c r="EEA57" s="79"/>
      <c r="EEB57" s="79"/>
      <c r="EEC57" s="79"/>
      <c r="EED57" s="79"/>
      <c r="EEE57" s="79"/>
      <c r="EEF57" s="79"/>
      <c r="EEG57" s="79"/>
      <c r="EEH57" s="79"/>
      <c r="EEI57" s="79"/>
      <c r="EEJ57" s="79"/>
      <c r="EEK57" s="79"/>
      <c r="EEL57" s="79"/>
      <c r="EEM57" s="79"/>
      <c r="EEN57" s="79"/>
      <c r="EEO57" s="79"/>
      <c r="EEP57" s="79"/>
      <c r="EEQ57" s="79"/>
      <c r="EER57" s="79"/>
      <c r="EES57" s="79"/>
      <c r="EET57" s="79"/>
      <c r="EEU57" s="79"/>
      <c r="EEV57" s="79"/>
      <c r="EEW57" s="79"/>
      <c r="EEX57" s="79"/>
      <c r="EEY57" s="79"/>
      <c r="EEZ57" s="79"/>
      <c r="EFA57" s="79"/>
      <c r="EFB57" s="79"/>
      <c r="EFC57" s="79"/>
      <c r="EFD57" s="79"/>
      <c r="EFE57" s="79"/>
      <c r="EFF57" s="79"/>
      <c r="EFG57" s="79"/>
      <c r="EFH57" s="79"/>
      <c r="EFI57" s="79"/>
      <c r="EFJ57" s="79"/>
      <c r="EFK57" s="79"/>
      <c r="EFL57" s="79"/>
      <c r="EFM57" s="79"/>
      <c r="EFN57" s="79"/>
      <c r="EFO57" s="79"/>
      <c r="EFP57" s="79"/>
      <c r="EFQ57" s="79"/>
      <c r="EFR57" s="79"/>
      <c r="EFS57" s="79"/>
      <c r="EFT57" s="79"/>
      <c r="EFU57" s="79"/>
      <c r="EFV57" s="79"/>
      <c r="EFW57" s="79"/>
      <c r="EFX57" s="79"/>
      <c r="EFY57" s="79"/>
      <c r="EFZ57" s="79"/>
      <c r="EGA57" s="79"/>
      <c r="EGB57" s="79"/>
      <c r="EGC57" s="79"/>
      <c r="EGD57" s="79"/>
      <c r="EGE57" s="79"/>
      <c r="EGF57" s="79"/>
      <c r="EGG57" s="79"/>
      <c r="EGH57" s="79"/>
      <c r="EGI57" s="79"/>
      <c r="EGJ57" s="79"/>
      <c r="EGK57" s="79"/>
      <c r="EGL57" s="79"/>
      <c r="EGM57" s="79"/>
      <c r="EGN57" s="79"/>
      <c r="EGO57" s="79"/>
      <c r="EGP57" s="79"/>
      <c r="EGQ57" s="79"/>
      <c r="EGR57" s="79"/>
      <c r="EGS57" s="79"/>
      <c r="EGT57" s="79"/>
      <c r="EGU57" s="79"/>
      <c r="EGV57" s="79"/>
      <c r="EGW57" s="79"/>
      <c r="EGX57" s="79"/>
      <c r="EGY57" s="79"/>
      <c r="EGZ57" s="79"/>
      <c r="EHA57" s="79"/>
      <c r="EHB57" s="79"/>
      <c r="EHC57" s="79"/>
      <c r="EHD57" s="79"/>
      <c r="EHE57" s="79"/>
      <c r="EHF57" s="79"/>
      <c r="EHG57" s="79"/>
      <c r="EHH57" s="79"/>
      <c r="EHI57" s="79"/>
      <c r="EHJ57" s="79"/>
      <c r="EHK57" s="79"/>
      <c r="EHL57" s="79"/>
      <c r="EHM57" s="79"/>
      <c r="EHN57" s="79"/>
      <c r="EHO57" s="79"/>
      <c r="EHP57" s="79"/>
      <c r="EHQ57" s="79"/>
      <c r="EHR57" s="79"/>
      <c r="EHS57" s="79"/>
      <c r="EHT57" s="79"/>
      <c r="EHU57" s="79"/>
      <c r="EHV57" s="79"/>
      <c r="EHW57" s="79"/>
      <c r="EHX57" s="79"/>
      <c r="EHY57" s="79"/>
      <c r="EHZ57" s="79"/>
      <c r="EIA57" s="79"/>
      <c r="EIB57" s="79"/>
      <c r="EIC57" s="79"/>
      <c r="EID57" s="79"/>
      <c r="EIE57" s="79"/>
      <c r="EIF57" s="79"/>
      <c r="EIG57" s="79"/>
      <c r="EIH57" s="79"/>
      <c r="EII57" s="79"/>
      <c r="EIJ57" s="79"/>
      <c r="EIK57" s="79"/>
      <c r="EIL57" s="79"/>
      <c r="EIM57" s="79"/>
      <c r="EIN57" s="79"/>
      <c r="EIO57" s="79"/>
      <c r="EIP57" s="79"/>
      <c r="EIQ57" s="79"/>
      <c r="EIR57" s="79"/>
      <c r="EIS57" s="79"/>
      <c r="EIT57" s="79"/>
      <c r="EIU57" s="79"/>
      <c r="EIV57" s="79"/>
      <c r="EIW57" s="79"/>
      <c r="EIX57" s="79"/>
      <c r="EIY57" s="79"/>
      <c r="EIZ57" s="79"/>
      <c r="EJA57" s="79"/>
      <c r="EJB57" s="79"/>
      <c r="EJC57" s="79"/>
      <c r="EJD57" s="79"/>
      <c r="EJE57" s="79"/>
      <c r="EJF57" s="79"/>
      <c r="EJG57" s="79"/>
      <c r="EJH57" s="79"/>
      <c r="EJI57" s="79"/>
      <c r="EJJ57" s="79"/>
      <c r="EJK57" s="79"/>
      <c r="EJL57" s="79"/>
      <c r="EJM57" s="79"/>
      <c r="EJN57" s="79"/>
      <c r="EJO57" s="79"/>
      <c r="EJP57" s="79"/>
      <c r="EJQ57" s="79"/>
      <c r="EJR57" s="79"/>
      <c r="EJS57" s="79"/>
      <c r="EJT57" s="79"/>
      <c r="EJU57" s="79"/>
      <c r="EJV57" s="79"/>
      <c r="EJW57" s="79"/>
      <c r="EJX57" s="79"/>
      <c r="EJY57" s="79"/>
      <c r="EJZ57" s="79"/>
      <c r="EKA57" s="79"/>
      <c r="EKB57" s="79"/>
      <c r="EKC57" s="79"/>
      <c r="EKD57" s="79"/>
      <c r="EKE57" s="79"/>
      <c r="EKF57" s="79"/>
      <c r="EKG57" s="79"/>
      <c r="EKH57" s="79"/>
      <c r="EKI57" s="79"/>
      <c r="EKJ57" s="79"/>
      <c r="EKK57" s="79"/>
      <c r="EKL57" s="79"/>
      <c r="EKM57" s="79"/>
      <c r="EKN57" s="79"/>
      <c r="EKO57" s="79"/>
      <c r="EKP57" s="79"/>
      <c r="EKQ57" s="79"/>
      <c r="EKR57" s="79"/>
      <c r="EKS57" s="79"/>
      <c r="EKT57" s="79"/>
      <c r="EKU57" s="79"/>
      <c r="EKV57" s="79"/>
      <c r="EKW57" s="79"/>
      <c r="EKX57" s="79"/>
      <c r="EKY57" s="79"/>
      <c r="EKZ57" s="79"/>
      <c r="ELA57" s="79"/>
      <c r="ELB57" s="79"/>
      <c r="ELC57" s="79"/>
      <c r="ELD57" s="79"/>
      <c r="ELE57" s="79"/>
      <c r="ELF57" s="79"/>
      <c r="ELG57" s="79"/>
      <c r="ELH57" s="79"/>
      <c r="ELI57" s="79"/>
      <c r="ELJ57" s="79"/>
      <c r="ELK57" s="79"/>
      <c r="ELL57" s="79"/>
      <c r="ELM57" s="79"/>
      <c r="ELN57" s="79"/>
      <c r="ELO57" s="79"/>
      <c r="ELP57" s="79"/>
      <c r="ELQ57" s="79"/>
      <c r="ELR57" s="79"/>
      <c r="ELS57" s="79"/>
      <c r="ELT57" s="79"/>
      <c r="ELU57" s="79"/>
      <c r="ELV57" s="79"/>
      <c r="ELW57" s="79"/>
      <c r="ELX57" s="79"/>
      <c r="ELY57" s="79"/>
      <c r="ELZ57" s="79"/>
      <c r="EMA57" s="79"/>
      <c r="EMB57" s="79"/>
      <c r="EMC57" s="79"/>
      <c r="EMD57" s="79"/>
      <c r="EME57" s="79"/>
      <c r="EMF57" s="79"/>
      <c r="EMG57" s="79"/>
      <c r="EMH57" s="79"/>
      <c r="EMI57" s="79"/>
      <c r="EMJ57" s="79"/>
      <c r="EMK57" s="79"/>
      <c r="EML57" s="79"/>
      <c r="EMM57" s="79"/>
      <c r="EMN57" s="79"/>
      <c r="EMO57" s="79"/>
      <c r="EMP57" s="79"/>
      <c r="EMQ57" s="79"/>
      <c r="EMR57" s="79"/>
      <c r="EMS57" s="79"/>
      <c r="EMT57" s="79"/>
      <c r="EMU57" s="79"/>
      <c r="EMV57" s="79"/>
      <c r="EMW57" s="79"/>
      <c r="EMX57" s="79"/>
      <c r="EMY57" s="79"/>
      <c r="EMZ57" s="79"/>
      <c r="ENA57" s="79"/>
      <c r="ENB57" s="79"/>
      <c r="ENC57" s="79"/>
      <c r="END57" s="79"/>
      <c r="ENE57" s="79"/>
      <c r="ENF57" s="79"/>
      <c r="ENG57" s="79"/>
      <c r="ENH57" s="79"/>
      <c r="ENI57" s="79"/>
      <c r="ENJ57" s="79"/>
      <c r="ENK57" s="79"/>
      <c r="ENL57" s="79"/>
      <c r="ENM57" s="79"/>
      <c r="ENN57" s="79"/>
      <c r="ENO57" s="79"/>
      <c r="ENP57" s="79"/>
      <c r="ENQ57" s="79"/>
      <c r="ENR57" s="79"/>
      <c r="ENS57" s="79"/>
      <c r="ENT57" s="79"/>
      <c r="ENU57" s="79"/>
      <c r="ENV57" s="79"/>
      <c r="ENW57" s="79"/>
      <c r="ENX57" s="79"/>
      <c r="ENY57" s="79"/>
      <c r="ENZ57" s="79"/>
      <c r="EOA57" s="79"/>
      <c r="EOB57" s="79"/>
      <c r="EOC57" s="79"/>
      <c r="EOD57" s="79"/>
      <c r="EOE57" s="79"/>
      <c r="EOF57" s="79"/>
      <c r="EOG57" s="79"/>
      <c r="EOH57" s="79"/>
      <c r="EOI57" s="79"/>
      <c r="EOJ57" s="79"/>
      <c r="EOK57" s="79"/>
      <c r="EOL57" s="79"/>
      <c r="EOM57" s="79"/>
      <c r="EON57" s="79"/>
      <c r="EOO57" s="79"/>
      <c r="EOP57" s="79"/>
      <c r="EOQ57" s="79"/>
      <c r="EOR57" s="79"/>
      <c r="EOS57" s="79"/>
      <c r="EOT57" s="79"/>
      <c r="EOU57" s="79"/>
      <c r="EOV57" s="79"/>
      <c r="EOW57" s="79"/>
      <c r="EOX57" s="79"/>
      <c r="EOY57" s="79"/>
      <c r="EOZ57" s="79"/>
      <c r="EPA57" s="79"/>
      <c r="EPB57" s="79"/>
      <c r="EPC57" s="79"/>
      <c r="EPD57" s="79"/>
      <c r="EPE57" s="79"/>
      <c r="EPF57" s="79"/>
      <c r="EPG57" s="79"/>
      <c r="EPH57" s="79"/>
      <c r="EPI57" s="79"/>
      <c r="EPJ57" s="79"/>
      <c r="EPK57" s="79"/>
      <c r="EPL57" s="79"/>
      <c r="EPM57" s="79"/>
      <c r="EPN57" s="79"/>
      <c r="EPO57" s="79"/>
      <c r="EPP57" s="79"/>
      <c r="EPQ57" s="79"/>
      <c r="EPR57" s="79"/>
      <c r="EPS57" s="79"/>
      <c r="EPT57" s="79"/>
      <c r="EPU57" s="79"/>
      <c r="EPV57" s="79"/>
      <c r="EPW57" s="79"/>
      <c r="EPX57" s="79"/>
      <c r="EPY57" s="79"/>
      <c r="EPZ57" s="79"/>
      <c r="EQA57" s="79"/>
      <c r="EQB57" s="79"/>
      <c r="EQC57" s="79"/>
      <c r="EQD57" s="79"/>
      <c r="EQE57" s="79"/>
      <c r="EQF57" s="79"/>
      <c r="EQG57" s="79"/>
      <c r="EQH57" s="79"/>
      <c r="EQI57" s="79"/>
      <c r="EQJ57" s="79"/>
      <c r="EQK57" s="79"/>
      <c r="EQL57" s="79"/>
      <c r="EQM57" s="79"/>
      <c r="EQN57" s="79"/>
      <c r="EQO57" s="79"/>
      <c r="EQP57" s="79"/>
      <c r="EQQ57" s="79"/>
      <c r="EQR57" s="79"/>
      <c r="EQS57" s="79"/>
      <c r="EQT57" s="79"/>
      <c r="EQU57" s="79"/>
      <c r="EQV57" s="79"/>
      <c r="EQW57" s="79"/>
      <c r="EQX57" s="79"/>
      <c r="EQY57" s="79"/>
      <c r="EQZ57" s="79"/>
      <c r="ERA57" s="79"/>
      <c r="ERB57" s="79"/>
      <c r="ERC57" s="79"/>
      <c r="ERD57" s="79"/>
      <c r="ERE57" s="79"/>
      <c r="ERF57" s="79"/>
      <c r="ERG57" s="79"/>
      <c r="ERH57" s="79"/>
      <c r="ERI57" s="79"/>
      <c r="ERJ57" s="79"/>
      <c r="ERK57" s="79"/>
      <c r="ERL57" s="79"/>
      <c r="ERM57" s="79"/>
      <c r="ERN57" s="79"/>
      <c r="ERO57" s="79"/>
      <c r="ERP57" s="79"/>
      <c r="ERQ57" s="79"/>
      <c r="ERR57" s="79"/>
      <c r="ERS57" s="79"/>
      <c r="ERT57" s="79"/>
      <c r="ERU57" s="79"/>
      <c r="ERV57" s="79"/>
      <c r="ERW57" s="79"/>
      <c r="ERX57" s="79"/>
      <c r="ERY57" s="79"/>
      <c r="ERZ57" s="79"/>
      <c r="ESA57" s="79"/>
      <c r="ESB57" s="79"/>
      <c r="ESC57" s="79"/>
      <c r="ESD57" s="79"/>
      <c r="ESE57" s="79"/>
      <c r="ESF57" s="79"/>
      <c r="ESG57" s="79"/>
      <c r="ESH57" s="79"/>
      <c r="ESI57" s="79"/>
      <c r="ESJ57" s="79"/>
      <c r="ESK57" s="79"/>
      <c r="ESL57" s="79"/>
      <c r="ESM57" s="79"/>
      <c r="ESN57" s="79"/>
      <c r="ESO57" s="79"/>
      <c r="ESP57" s="79"/>
      <c r="ESQ57" s="79"/>
      <c r="ESR57" s="79"/>
      <c r="ESS57" s="79"/>
      <c r="EST57" s="79"/>
      <c r="ESU57" s="79"/>
      <c r="ESV57" s="79"/>
      <c r="ESW57" s="79"/>
      <c r="ESX57" s="79"/>
      <c r="ESY57" s="79"/>
      <c r="ESZ57" s="79"/>
      <c r="ETA57" s="79"/>
      <c r="ETB57" s="79"/>
      <c r="ETC57" s="79"/>
      <c r="ETD57" s="79"/>
      <c r="ETE57" s="79"/>
      <c r="ETF57" s="79"/>
      <c r="ETG57" s="79"/>
      <c r="ETH57" s="79"/>
      <c r="ETI57" s="79"/>
      <c r="ETJ57" s="79"/>
      <c r="ETK57" s="79"/>
      <c r="ETL57" s="79"/>
      <c r="ETM57" s="79"/>
      <c r="ETN57" s="79"/>
      <c r="ETO57" s="79"/>
      <c r="ETP57" s="79"/>
      <c r="ETQ57" s="79"/>
      <c r="ETR57" s="79"/>
      <c r="ETS57" s="79"/>
      <c r="ETT57" s="79"/>
      <c r="ETU57" s="79"/>
      <c r="ETV57" s="79"/>
      <c r="ETW57" s="79"/>
      <c r="ETX57" s="79"/>
      <c r="ETY57" s="79"/>
      <c r="ETZ57" s="79"/>
      <c r="EUA57" s="79"/>
      <c r="EUB57" s="79"/>
      <c r="EUC57" s="79"/>
      <c r="EUD57" s="79"/>
      <c r="EUE57" s="79"/>
      <c r="EUF57" s="79"/>
      <c r="EUG57" s="79"/>
      <c r="EUH57" s="79"/>
      <c r="EUI57" s="79"/>
      <c r="EUJ57" s="79"/>
      <c r="EUK57" s="79"/>
      <c r="EUL57" s="79"/>
      <c r="EUM57" s="79"/>
      <c r="EUN57" s="79"/>
      <c r="EUO57" s="79"/>
      <c r="EUP57" s="79"/>
      <c r="EUQ57" s="79"/>
      <c r="EUR57" s="79"/>
      <c r="EUS57" s="79"/>
      <c r="EUT57" s="79"/>
      <c r="EUU57" s="79"/>
      <c r="EUV57" s="79"/>
      <c r="EUW57" s="79"/>
      <c r="EUX57" s="79"/>
      <c r="EUY57" s="79"/>
      <c r="EUZ57" s="79"/>
      <c r="EVA57" s="79"/>
      <c r="EVB57" s="79"/>
      <c r="EVC57" s="79"/>
      <c r="EVD57" s="79"/>
      <c r="EVE57" s="79"/>
      <c r="EVF57" s="79"/>
      <c r="EVG57" s="79"/>
      <c r="EVH57" s="79"/>
      <c r="EVI57" s="79"/>
      <c r="EVJ57" s="79"/>
      <c r="EVK57" s="79"/>
      <c r="EVL57" s="79"/>
      <c r="EVM57" s="79"/>
      <c r="EVN57" s="79"/>
      <c r="EVO57" s="79"/>
      <c r="EVP57" s="79"/>
      <c r="EVQ57" s="79"/>
      <c r="EVR57" s="79"/>
      <c r="EVS57" s="79"/>
      <c r="EVT57" s="79"/>
      <c r="EVU57" s="79"/>
      <c r="EVV57" s="79"/>
      <c r="EVW57" s="79"/>
      <c r="EVX57" s="79"/>
      <c r="EVY57" s="79"/>
      <c r="EVZ57" s="79"/>
      <c r="EWA57" s="79"/>
      <c r="EWB57" s="79"/>
      <c r="EWC57" s="79"/>
      <c r="EWD57" s="79"/>
      <c r="EWE57" s="79"/>
      <c r="EWF57" s="79"/>
      <c r="EWG57" s="79"/>
      <c r="EWH57" s="79"/>
      <c r="EWI57" s="79"/>
      <c r="EWJ57" s="79"/>
      <c r="EWK57" s="79"/>
      <c r="EWL57" s="79"/>
      <c r="EWM57" s="79"/>
      <c r="EWN57" s="79"/>
      <c r="EWO57" s="79"/>
      <c r="EWP57" s="79"/>
      <c r="EWQ57" s="79"/>
      <c r="EWR57" s="79"/>
      <c r="EWS57" s="79"/>
      <c r="EWT57" s="79"/>
      <c r="EWU57" s="79"/>
      <c r="EWV57" s="79"/>
      <c r="EWW57" s="79"/>
      <c r="EWX57" s="79"/>
      <c r="EWY57" s="79"/>
      <c r="EWZ57" s="79"/>
      <c r="EXA57" s="79"/>
      <c r="EXB57" s="79"/>
      <c r="EXC57" s="79"/>
      <c r="EXD57" s="79"/>
      <c r="EXE57" s="79"/>
      <c r="EXF57" s="79"/>
      <c r="EXG57" s="79"/>
      <c r="EXH57" s="79"/>
      <c r="EXI57" s="79"/>
      <c r="EXJ57" s="79"/>
      <c r="EXK57" s="79"/>
      <c r="EXL57" s="79"/>
      <c r="EXM57" s="79"/>
      <c r="EXN57" s="79"/>
      <c r="EXO57" s="79"/>
      <c r="EXP57" s="79"/>
      <c r="EXQ57" s="79"/>
      <c r="EXR57" s="79"/>
      <c r="EXS57" s="79"/>
      <c r="EXT57" s="79"/>
      <c r="EXU57" s="79"/>
      <c r="EXV57" s="79"/>
      <c r="EXW57" s="79"/>
      <c r="EXX57" s="79"/>
      <c r="EXY57" s="79"/>
      <c r="EXZ57" s="79"/>
      <c r="EYA57" s="79"/>
      <c r="EYB57" s="79"/>
      <c r="EYC57" s="79"/>
      <c r="EYD57" s="79"/>
      <c r="EYE57" s="79"/>
      <c r="EYF57" s="79"/>
      <c r="EYG57" s="79"/>
      <c r="EYH57" s="79"/>
      <c r="EYI57" s="79"/>
      <c r="EYJ57" s="79"/>
      <c r="EYK57" s="79"/>
      <c r="EYL57" s="79"/>
      <c r="EYM57" s="79"/>
      <c r="EYN57" s="79"/>
      <c r="EYO57" s="79"/>
      <c r="EYP57" s="79"/>
      <c r="EYQ57" s="79"/>
      <c r="EYR57" s="79"/>
      <c r="EYS57" s="79"/>
      <c r="EYT57" s="79"/>
      <c r="EYU57" s="79"/>
      <c r="EYV57" s="79"/>
      <c r="EYW57" s="79"/>
      <c r="EYX57" s="79"/>
      <c r="EYY57" s="79"/>
      <c r="EYZ57" s="79"/>
      <c r="EZA57" s="79"/>
      <c r="EZB57" s="79"/>
      <c r="EZC57" s="79"/>
      <c r="EZD57" s="79"/>
      <c r="EZE57" s="79"/>
      <c r="EZF57" s="79"/>
      <c r="EZG57" s="79"/>
      <c r="EZH57" s="79"/>
      <c r="EZI57" s="79"/>
      <c r="EZJ57" s="79"/>
      <c r="EZK57" s="79"/>
      <c r="EZL57" s="79"/>
      <c r="EZM57" s="79"/>
      <c r="EZN57" s="79"/>
      <c r="EZO57" s="79"/>
      <c r="EZP57" s="79"/>
      <c r="EZQ57" s="79"/>
      <c r="EZR57" s="79"/>
      <c r="EZS57" s="79"/>
      <c r="EZT57" s="79"/>
      <c r="EZU57" s="79"/>
      <c r="EZV57" s="79"/>
      <c r="EZW57" s="79"/>
      <c r="EZX57" s="79"/>
      <c r="EZY57" s="79"/>
      <c r="EZZ57" s="79"/>
      <c r="FAA57" s="79"/>
      <c r="FAB57" s="79"/>
      <c r="FAC57" s="79"/>
      <c r="FAD57" s="79"/>
      <c r="FAE57" s="79"/>
      <c r="FAF57" s="79"/>
      <c r="FAG57" s="79"/>
      <c r="FAH57" s="79"/>
      <c r="FAI57" s="79"/>
      <c r="FAJ57" s="79"/>
      <c r="FAK57" s="79"/>
      <c r="FAL57" s="79"/>
      <c r="FAM57" s="79"/>
      <c r="FAN57" s="79"/>
      <c r="FAO57" s="79"/>
      <c r="FAP57" s="79"/>
      <c r="FAQ57" s="79"/>
      <c r="FAR57" s="79"/>
      <c r="FAS57" s="79"/>
      <c r="FAT57" s="79"/>
      <c r="FAU57" s="79"/>
      <c r="FAV57" s="79"/>
      <c r="FAW57" s="79"/>
      <c r="FAX57" s="79"/>
      <c r="FAY57" s="79"/>
      <c r="FAZ57" s="79"/>
      <c r="FBA57" s="79"/>
      <c r="FBB57" s="79"/>
      <c r="FBC57" s="79"/>
      <c r="FBD57" s="79"/>
      <c r="FBE57" s="79"/>
      <c r="FBF57" s="79"/>
      <c r="FBG57" s="79"/>
      <c r="FBH57" s="79"/>
      <c r="FBI57" s="79"/>
      <c r="FBJ57" s="79"/>
      <c r="FBK57" s="79"/>
      <c r="FBL57" s="79"/>
      <c r="FBM57" s="79"/>
      <c r="FBN57" s="79"/>
      <c r="FBO57" s="79"/>
      <c r="FBP57" s="79"/>
      <c r="FBQ57" s="79"/>
      <c r="FBR57" s="79"/>
      <c r="FBS57" s="79"/>
      <c r="FBT57" s="79"/>
      <c r="FBU57" s="79"/>
      <c r="FBV57" s="79"/>
      <c r="FBW57" s="79"/>
      <c r="FBX57" s="79"/>
      <c r="FBY57" s="79"/>
      <c r="FBZ57" s="79"/>
      <c r="FCA57" s="79"/>
      <c r="FCB57" s="79"/>
      <c r="FCC57" s="79"/>
      <c r="FCD57" s="79"/>
      <c r="FCE57" s="79"/>
      <c r="FCF57" s="79"/>
      <c r="FCG57" s="79"/>
      <c r="FCH57" s="79"/>
      <c r="FCI57" s="79"/>
      <c r="FCJ57" s="79"/>
      <c r="FCK57" s="79"/>
      <c r="FCL57" s="79"/>
      <c r="FCM57" s="79"/>
      <c r="FCN57" s="79"/>
      <c r="FCO57" s="79"/>
      <c r="FCP57" s="79"/>
      <c r="FCQ57" s="79"/>
      <c r="FCR57" s="79"/>
      <c r="FCS57" s="79"/>
      <c r="FCT57" s="79"/>
      <c r="FCU57" s="79"/>
      <c r="FCV57" s="79"/>
      <c r="FCW57" s="79"/>
      <c r="FCX57" s="79"/>
      <c r="FCY57" s="79"/>
      <c r="FCZ57" s="79"/>
      <c r="FDA57" s="79"/>
      <c r="FDB57" s="79"/>
      <c r="FDC57" s="79"/>
      <c r="FDD57" s="79"/>
      <c r="FDE57" s="79"/>
      <c r="FDF57" s="79"/>
      <c r="FDG57" s="79"/>
      <c r="FDH57" s="79"/>
      <c r="FDI57" s="79"/>
      <c r="FDJ57" s="79"/>
      <c r="FDK57" s="79"/>
      <c r="FDL57" s="79"/>
      <c r="FDM57" s="79"/>
      <c r="FDN57" s="79"/>
      <c r="FDO57" s="79"/>
      <c r="FDP57" s="79"/>
      <c r="FDQ57" s="79"/>
      <c r="FDR57" s="79"/>
      <c r="FDS57" s="79"/>
      <c r="FDT57" s="79"/>
      <c r="FDU57" s="79"/>
      <c r="FDV57" s="79"/>
      <c r="FDW57" s="79"/>
      <c r="FDX57" s="79"/>
      <c r="FDY57" s="79"/>
      <c r="FDZ57" s="79"/>
      <c r="FEA57" s="79"/>
      <c r="FEB57" s="79"/>
      <c r="FEC57" s="79"/>
      <c r="FED57" s="79"/>
      <c r="FEE57" s="79"/>
      <c r="FEF57" s="79"/>
      <c r="FEG57" s="79"/>
      <c r="FEH57" s="79"/>
      <c r="FEI57" s="79"/>
      <c r="FEJ57" s="79"/>
      <c r="FEK57" s="79"/>
      <c r="FEL57" s="79"/>
      <c r="FEM57" s="79"/>
      <c r="FEN57" s="79"/>
      <c r="FEO57" s="79"/>
      <c r="FEP57" s="79"/>
      <c r="FEQ57" s="79"/>
      <c r="FER57" s="79"/>
      <c r="FES57" s="79"/>
      <c r="FET57" s="79"/>
      <c r="FEU57" s="79"/>
      <c r="FEV57" s="79"/>
      <c r="FEW57" s="79"/>
      <c r="FEX57" s="79"/>
      <c r="FEY57" s="79"/>
      <c r="FEZ57" s="79"/>
      <c r="FFA57" s="79"/>
      <c r="FFB57" s="79"/>
      <c r="FFC57" s="79"/>
      <c r="FFD57" s="79"/>
      <c r="FFE57" s="79"/>
      <c r="FFF57" s="79"/>
      <c r="FFG57" s="79"/>
      <c r="FFH57" s="79"/>
      <c r="FFI57" s="79"/>
      <c r="FFJ57" s="79"/>
      <c r="FFK57" s="79"/>
      <c r="FFL57" s="79"/>
      <c r="FFM57" s="79"/>
      <c r="FFN57" s="79"/>
      <c r="FFO57" s="79"/>
      <c r="FFP57" s="79"/>
      <c r="FFQ57" s="79"/>
      <c r="FFR57" s="79"/>
      <c r="FFS57" s="79"/>
      <c r="FFT57" s="79"/>
      <c r="FFU57" s="79"/>
      <c r="FFV57" s="79"/>
      <c r="FFW57" s="79"/>
      <c r="FFX57" s="79"/>
      <c r="FFY57" s="79"/>
      <c r="FFZ57" s="79"/>
      <c r="FGA57" s="79"/>
      <c r="FGB57" s="79"/>
      <c r="FGC57" s="79"/>
      <c r="FGD57" s="79"/>
      <c r="FGE57" s="79"/>
      <c r="FGF57" s="79"/>
      <c r="FGG57" s="79"/>
      <c r="FGH57" s="79"/>
      <c r="FGI57" s="79"/>
      <c r="FGJ57" s="79"/>
      <c r="FGK57" s="79"/>
      <c r="FGL57" s="79"/>
      <c r="FGM57" s="79"/>
      <c r="FGN57" s="79"/>
      <c r="FGO57" s="79"/>
      <c r="FGP57" s="79"/>
      <c r="FGQ57" s="79"/>
      <c r="FGR57" s="79"/>
      <c r="FGS57" s="79"/>
      <c r="FGT57" s="79"/>
      <c r="FGU57" s="79"/>
      <c r="FGV57" s="79"/>
      <c r="FGW57" s="79"/>
      <c r="FGX57" s="79"/>
      <c r="FGY57" s="79"/>
      <c r="FGZ57" s="79"/>
      <c r="FHA57" s="79"/>
      <c r="FHB57" s="79"/>
      <c r="FHC57" s="79"/>
      <c r="FHD57" s="79"/>
      <c r="FHE57" s="79"/>
      <c r="FHF57" s="79"/>
      <c r="FHG57" s="79"/>
      <c r="FHH57" s="79"/>
      <c r="FHI57" s="79"/>
      <c r="FHJ57" s="79"/>
      <c r="FHK57" s="79"/>
      <c r="FHL57" s="79"/>
      <c r="FHM57" s="79"/>
      <c r="FHN57" s="79"/>
      <c r="FHO57" s="79"/>
      <c r="FHP57" s="79"/>
      <c r="FHQ57" s="79"/>
      <c r="FHR57" s="79"/>
      <c r="FHS57" s="79"/>
      <c r="FHT57" s="79"/>
      <c r="FHU57" s="79"/>
      <c r="FHV57" s="79"/>
      <c r="FHW57" s="79"/>
      <c r="FHX57" s="79"/>
      <c r="FHY57" s="79"/>
      <c r="FHZ57" s="79"/>
      <c r="FIA57" s="79"/>
      <c r="FIB57" s="79"/>
      <c r="FIC57" s="79"/>
      <c r="FID57" s="79"/>
      <c r="FIE57" s="79"/>
      <c r="FIF57" s="79"/>
      <c r="FIG57" s="79"/>
      <c r="FIH57" s="79"/>
      <c r="FII57" s="79"/>
      <c r="FIJ57" s="79"/>
      <c r="FIK57" s="79"/>
      <c r="FIL57" s="79"/>
      <c r="FIM57" s="79"/>
      <c r="FIN57" s="79"/>
      <c r="FIO57" s="79"/>
      <c r="FIP57" s="79"/>
      <c r="FIQ57" s="79"/>
      <c r="FIR57" s="79"/>
      <c r="FIS57" s="79"/>
      <c r="FIT57" s="79"/>
      <c r="FIU57" s="79"/>
      <c r="FIV57" s="79"/>
      <c r="FIW57" s="79"/>
      <c r="FIX57" s="79"/>
      <c r="FIY57" s="79"/>
      <c r="FIZ57" s="79"/>
      <c r="FJA57" s="79"/>
      <c r="FJB57" s="79"/>
      <c r="FJC57" s="79"/>
      <c r="FJD57" s="79"/>
      <c r="FJE57" s="79"/>
      <c r="FJF57" s="79"/>
      <c r="FJG57" s="79"/>
      <c r="FJH57" s="79"/>
      <c r="FJI57" s="79"/>
      <c r="FJJ57" s="79"/>
      <c r="FJK57" s="79"/>
      <c r="FJL57" s="79"/>
      <c r="FJM57" s="79"/>
      <c r="FJN57" s="79"/>
      <c r="FJO57" s="79"/>
      <c r="FJP57" s="79"/>
      <c r="FJQ57" s="79"/>
      <c r="FJR57" s="79"/>
      <c r="FJS57" s="79"/>
      <c r="FJT57" s="79"/>
      <c r="FJU57" s="79"/>
      <c r="FJV57" s="79"/>
      <c r="FJW57" s="79"/>
      <c r="FJX57" s="79"/>
      <c r="FJY57" s="79"/>
      <c r="FJZ57" s="79"/>
      <c r="FKA57" s="79"/>
      <c r="FKB57" s="79"/>
      <c r="FKC57" s="79"/>
      <c r="FKD57" s="79"/>
      <c r="FKE57" s="79"/>
      <c r="FKF57" s="79"/>
      <c r="FKG57" s="79"/>
      <c r="FKH57" s="79"/>
      <c r="FKI57" s="79"/>
      <c r="FKJ57" s="79"/>
      <c r="FKK57" s="79"/>
      <c r="FKL57" s="79"/>
      <c r="FKM57" s="79"/>
      <c r="FKN57" s="79"/>
      <c r="FKO57" s="79"/>
      <c r="FKP57" s="79"/>
      <c r="FKQ57" s="79"/>
      <c r="FKR57" s="79"/>
      <c r="FKS57" s="79"/>
      <c r="FKT57" s="79"/>
      <c r="FKU57" s="79"/>
      <c r="FKV57" s="79"/>
      <c r="FKW57" s="79"/>
      <c r="FKX57" s="79"/>
      <c r="FKY57" s="79"/>
      <c r="FKZ57" s="79"/>
      <c r="FLA57" s="79"/>
      <c r="FLB57" s="79"/>
      <c r="FLC57" s="79"/>
      <c r="FLD57" s="79"/>
      <c r="FLE57" s="79"/>
      <c r="FLF57" s="79"/>
      <c r="FLG57" s="79"/>
      <c r="FLH57" s="79"/>
      <c r="FLI57" s="79"/>
      <c r="FLJ57" s="79"/>
      <c r="FLK57" s="79"/>
      <c r="FLL57" s="79"/>
      <c r="FLM57" s="79"/>
      <c r="FLN57" s="79"/>
      <c r="FLO57" s="79"/>
      <c r="FLP57" s="79"/>
      <c r="FLQ57" s="79"/>
      <c r="FLR57" s="79"/>
      <c r="FLS57" s="79"/>
      <c r="FLT57" s="79"/>
      <c r="FLU57" s="79"/>
      <c r="FLV57" s="79"/>
      <c r="FLW57" s="79"/>
      <c r="FLX57" s="79"/>
      <c r="FLY57" s="79"/>
      <c r="FLZ57" s="79"/>
      <c r="FMA57" s="79"/>
      <c r="FMB57" s="79"/>
      <c r="FMC57" s="79"/>
      <c r="FMD57" s="79"/>
      <c r="FME57" s="79"/>
      <c r="FMF57" s="79"/>
      <c r="FMG57" s="79"/>
      <c r="FMH57" s="79"/>
      <c r="FMI57" s="79"/>
      <c r="FMJ57" s="79"/>
      <c r="FMK57" s="79"/>
      <c r="FML57" s="79"/>
      <c r="FMM57" s="79"/>
      <c r="FMN57" s="79"/>
      <c r="FMO57" s="79"/>
      <c r="FMP57" s="79"/>
      <c r="FMQ57" s="79"/>
      <c r="FMR57" s="79"/>
      <c r="FMS57" s="79"/>
      <c r="FMT57" s="79"/>
      <c r="FMU57" s="79"/>
      <c r="FMV57" s="79"/>
      <c r="FMW57" s="79"/>
      <c r="FMX57" s="79"/>
      <c r="FMY57" s="79"/>
      <c r="FMZ57" s="79"/>
      <c r="FNA57" s="79"/>
      <c r="FNB57" s="79"/>
      <c r="FNC57" s="79"/>
      <c r="FND57" s="79"/>
      <c r="FNE57" s="79"/>
      <c r="FNF57" s="79"/>
      <c r="FNG57" s="79"/>
      <c r="FNH57" s="79"/>
      <c r="FNI57" s="79"/>
      <c r="FNJ57" s="79"/>
      <c r="FNK57" s="79"/>
      <c r="FNL57" s="79"/>
      <c r="FNM57" s="79"/>
      <c r="FNN57" s="79"/>
      <c r="FNO57" s="79"/>
      <c r="FNP57" s="79"/>
      <c r="FNQ57" s="79"/>
      <c r="FNR57" s="79"/>
      <c r="FNS57" s="79"/>
      <c r="FNT57" s="79"/>
      <c r="FNU57" s="79"/>
      <c r="FNV57" s="79"/>
      <c r="FNW57" s="79"/>
      <c r="FNX57" s="79"/>
      <c r="FNY57" s="79"/>
      <c r="FNZ57" s="79"/>
      <c r="FOA57" s="79"/>
      <c r="FOB57" s="79"/>
      <c r="FOC57" s="79"/>
      <c r="FOD57" s="79"/>
      <c r="FOE57" s="79"/>
      <c r="FOF57" s="79"/>
      <c r="FOG57" s="79"/>
      <c r="FOH57" s="79"/>
      <c r="FOI57" s="79"/>
      <c r="FOJ57" s="79"/>
      <c r="FOK57" s="79"/>
      <c r="FOL57" s="79"/>
      <c r="FOM57" s="79"/>
      <c r="FON57" s="79"/>
      <c r="FOO57" s="79"/>
      <c r="FOP57" s="79"/>
      <c r="FOQ57" s="79"/>
      <c r="FOR57" s="79"/>
      <c r="FOS57" s="79"/>
      <c r="FOT57" s="79"/>
      <c r="FOU57" s="79"/>
      <c r="FOV57" s="79"/>
      <c r="FOW57" s="79"/>
      <c r="FOX57" s="79"/>
      <c r="FOY57" s="79"/>
      <c r="FOZ57" s="79"/>
      <c r="FPA57" s="79"/>
      <c r="FPB57" s="79"/>
      <c r="FPC57" s="79"/>
      <c r="FPD57" s="79"/>
      <c r="FPE57" s="79"/>
      <c r="FPF57" s="79"/>
      <c r="FPG57" s="79"/>
      <c r="FPH57" s="79"/>
      <c r="FPI57" s="79"/>
      <c r="FPJ57" s="79"/>
      <c r="FPK57" s="79"/>
      <c r="FPL57" s="79"/>
      <c r="FPM57" s="79"/>
      <c r="FPN57" s="79"/>
      <c r="FPO57" s="79"/>
      <c r="FPP57" s="79"/>
      <c r="FPQ57" s="79"/>
      <c r="FPR57" s="79"/>
      <c r="FPS57" s="79"/>
      <c r="FPT57" s="79"/>
      <c r="FPU57" s="79"/>
      <c r="FPV57" s="79"/>
      <c r="FPW57" s="79"/>
      <c r="FPX57" s="79"/>
      <c r="FPY57" s="79"/>
      <c r="FPZ57" s="79"/>
      <c r="FQA57" s="79"/>
      <c r="FQB57" s="79"/>
      <c r="FQC57" s="79"/>
      <c r="FQD57" s="79"/>
      <c r="FQE57" s="79"/>
      <c r="FQF57" s="79"/>
      <c r="FQG57" s="79"/>
      <c r="FQH57" s="79"/>
      <c r="FQI57" s="79"/>
      <c r="FQJ57" s="79"/>
      <c r="FQK57" s="79"/>
      <c r="FQL57" s="79"/>
      <c r="FQM57" s="79"/>
      <c r="FQN57" s="79"/>
      <c r="FQO57" s="79"/>
      <c r="FQP57" s="79"/>
      <c r="FQQ57" s="79"/>
      <c r="FQR57" s="79"/>
      <c r="FQS57" s="79"/>
      <c r="FQT57" s="79"/>
      <c r="FQU57" s="79"/>
      <c r="FQV57" s="79"/>
      <c r="FQW57" s="79"/>
      <c r="FQX57" s="79"/>
      <c r="FQY57" s="79"/>
      <c r="FQZ57" s="79"/>
      <c r="FRA57" s="79"/>
      <c r="FRB57" s="79"/>
      <c r="FRC57" s="79"/>
      <c r="FRD57" s="79"/>
      <c r="FRE57" s="79"/>
      <c r="FRF57" s="79"/>
      <c r="FRG57" s="79"/>
      <c r="FRH57" s="79"/>
      <c r="FRI57" s="79"/>
      <c r="FRJ57" s="79"/>
      <c r="FRK57" s="79"/>
      <c r="FRL57" s="79"/>
      <c r="FRM57" s="79"/>
      <c r="FRN57" s="79"/>
      <c r="FRO57" s="79"/>
      <c r="FRP57" s="79"/>
      <c r="FRQ57" s="79"/>
      <c r="FRR57" s="79"/>
      <c r="FRS57" s="79"/>
      <c r="FRT57" s="79"/>
      <c r="FRU57" s="79"/>
      <c r="FRV57" s="79"/>
      <c r="FRW57" s="79"/>
      <c r="FRX57" s="79"/>
      <c r="FRY57" s="79"/>
      <c r="FRZ57" s="79"/>
      <c r="FSA57" s="79"/>
      <c r="FSB57" s="79"/>
      <c r="FSC57" s="79"/>
      <c r="FSD57" s="79"/>
      <c r="FSE57" s="79"/>
      <c r="FSF57" s="79"/>
      <c r="FSG57" s="79"/>
      <c r="FSH57" s="79"/>
      <c r="FSI57" s="79"/>
      <c r="FSJ57" s="79"/>
      <c r="FSK57" s="79"/>
      <c r="FSL57" s="79"/>
      <c r="FSM57" s="79"/>
      <c r="FSN57" s="79"/>
      <c r="FSO57" s="79"/>
      <c r="FSP57" s="79"/>
      <c r="FSQ57" s="79"/>
      <c r="FSR57" s="79"/>
      <c r="FSS57" s="79"/>
      <c r="FST57" s="79"/>
      <c r="FSU57" s="79"/>
      <c r="FSV57" s="79"/>
      <c r="FSW57" s="79"/>
      <c r="FSX57" s="79"/>
      <c r="FSY57" s="79"/>
      <c r="FSZ57" s="79"/>
      <c r="FTA57" s="79"/>
      <c r="FTB57" s="79"/>
      <c r="FTC57" s="79"/>
      <c r="FTD57" s="79"/>
      <c r="FTE57" s="79"/>
      <c r="FTF57" s="79"/>
      <c r="FTG57" s="79"/>
      <c r="FTH57" s="79"/>
      <c r="FTI57" s="79"/>
      <c r="FTJ57" s="79"/>
      <c r="FTK57" s="79"/>
      <c r="FTL57" s="79"/>
      <c r="FTM57" s="79"/>
      <c r="FTN57" s="79"/>
      <c r="FTO57" s="79"/>
      <c r="FTP57" s="79"/>
      <c r="FTQ57" s="79"/>
      <c r="FTR57" s="79"/>
      <c r="FTS57" s="79"/>
      <c r="FTT57" s="79"/>
      <c r="FTU57" s="79"/>
      <c r="FTV57" s="79"/>
      <c r="FTW57" s="79"/>
      <c r="FTX57" s="79"/>
      <c r="FTY57" s="79"/>
      <c r="FTZ57" s="79"/>
      <c r="FUA57" s="79"/>
      <c r="FUB57" s="79"/>
      <c r="FUC57" s="79"/>
      <c r="FUD57" s="79"/>
      <c r="FUE57" s="79"/>
      <c r="FUF57" s="79"/>
      <c r="FUG57" s="79"/>
      <c r="FUH57" s="79"/>
      <c r="FUI57" s="79"/>
      <c r="FUJ57" s="79"/>
      <c r="FUK57" s="79"/>
      <c r="FUL57" s="79"/>
      <c r="FUM57" s="79"/>
      <c r="FUN57" s="79"/>
      <c r="FUO57" s="79"/>
      <c r="FUP57" s="79"/>
      <c r="FUQ57" s="79"/>
      <c r="FUR57" s="79"/>
      <c r="FUS57" s="79"/>
      <c r="FUT57" s="79"/>
      <c r="FUU57" s="79"/>
      <c r="FUV57" s="79"/>
      <c r="FUW57" s="79"/>
      <c r="FUX57" s="79"/>
      <c r="FUY57" s="79"/>
      <c r="FUZ57" s="79"/>
      <c r="FVA57" s="79"/>
      <c r="FVB57" s="79"/>
      <c r="FVC57" s="79"/>
      <c r="FVD57" s="79"/>
      <c r="FVE57" s="79"/>
      <c r="FVF57" s="79"/>
      <c r="FVG57" s="79"/>
      <c r="FVH57" s="79"/>
      <c r="FVI57" s="79"/>
      <c r="FVJ57" s="79"/>
      <c r="FVK57" s="79"/>
      <c r="FVL57" s="79"/>
      <c r="FVM57" s="79"/>
      <c r="FVN57" s="79"/>
      <c r="FVO57" s="79"/>
      <c r="FVP57" s="79"/>
      <c r="FVQ57" s="79"/>
      <c r="FVR57" s="79"/>
      <c r="FVS57" s="79"/>
      <c r="FVT57" s="79"/>
      <c r="FVU57" s="79"/>
      <c r="FVV57" s="79"/>
      <c r="FVW57" s="79"/>
      <c r="FVX57" s="79"/>
      <c r="FVY57" s="79"/>
      <c r="FVZ57" s="79"/>
      <c r="FWA57" s="79"/>
      <c r="FWB57" s="79"/>
      <c r="FWC57" s="79"/>
      <c r="FWD57" s="79"/>
      <c r="FWE57" s="79"/>
      <c r="FWF57" s="79"/>
      <c r="FWG57" s="79"/>
      <c r="FWH57" s="79"/>
      <c r="FWI57" s="79"/>
      <c r="FWJ57" s="79"/>
      <c r="FWK57" s="79"/>
      <c r="FWL57" s="79"/>
      <c r="FWM57" s="79"/>
      <c r="FWN57" s="79"/>
      <c r="FWO57" s="79"/>
      <c r="FWP57" s="79"/>
      <c r="FWQ57" s="79"/>
      <c r="FWR57" s="79"/>
      <c r="FWS57" s="79"/>
      <c r="FWT57" s="79"/>
      <c r="FWU57" s="79"/>
      <c r="FWV57" s="79"/>
      <c r="FWW57" s="79"/>
      <c r="FWX57" s="79"/>
      <c r="FWY57" s="79"/>
      <c r="FWZ57" s="79"/>
      <c r="FXA57" s="79"/>
      <c r="FXB57" s="79"/>
      <c r="FXC57" s="79"/>
      <c r="FXD57" s="79"/>
      <c r="FXE57" s="79"/>
      <c r="FXF57" s="79"/>
      <c r="FXG57" s="79"/>
      <c r="FXH57" s="79"/>
      <c r="FXI57" s="79"/>
      <c r="FXJ57" s="79"/>
      <c r="FXK57" s="79"/>
      <c r="FXL57" s="79"/>
      <c r="FXM57" s="79"/>
      <c r="FXN57" s="79"/>
      <c r="FXO57" s="79"/>
      <c r="FXP57" s="79"/>
      <c r="FXQ57" s="79"/>
      <c r="FXR57" s="79"/>
      <c r="FXS57" s="79"/>
      <c r="FXT57" s="79"/>
      <c r="FXU57" s="79"/>
      <c r="FXV57" s="79"/>
      <c r="FXW57" s="79"/>
      <c r="FXX57" s="79"/>
      <c r="FXY57" s="79"/>
      <c r="FXZ57" s="79"/>
      <c r="FYA57" s="79"/>
      <c r="FYB57" s="79"/>
      <c r="FYC57" s="79"/>
      <c r="FYD57" s="79"/>
      <c r="FYE57" s="79"/>
      <c r="FYF57" s="79"/>
      <c r="FYG57" s="79"/>
      <c r="FYH57" s="79"/>
      <c r="FYI57" s="79"/>
      <c r="FYJ57" s="79"/>
      <c r="FYK57" s="79"/>
      <c r="FYL57" s="79"/>
      <c r="FYM57" s="79"/>
      <c r="FYN57" s="79"/>
      <c r="FYO57" s="79"/>
      <c r="FYP57" s="79"/>
      <c r="FYQ57" s="79"/>
      <c r="FYR57" s="79"/>
      <c r="FYS57" s="79"/>
      <c r="FYT57" s="79"/>
      <c r="FYU57" s="79"/>
      <c r="FYV57" s="79"/>
      <c r="FYW57" s="79"/>
      <c r="FYX57" s="79"/>
      <c r="FYY57" s="79"/>
      <c r="FYZ57" s="79"/>
      <c r="FZA57" s="79"/>
      <c r="FZB57" s="79"/>
      <c r="FZC57" s="79"/>
      <c r="FZD57" s="79"/>
      <c r="FZE57" s="79"/>
      <c r="FZF57" s="79"/>
      <c r="FZG57" s="79"/>
      <c r="FZH57" s="79"/>
      <c r="FZI57" s="79"/>
      <c r="FZJ57" s="79"/>
      <c r="FZK57" s="79"/>
      <c r="FZL57" s="79"/>
      <c r="FZM57" s="79"/>
      <c r="FZN57" s="79"/>
      <c r="FZO57" s="79"/>
      <c r="FZP57" s="79"/>
      <c r="FZQ57" s="79"/>
      <c r="FZR57" s="79"/>
      <c r="FZS57" s="79"/>
      <c r="FZT57" s="79"/>
      <c r="FZU57" s="79"/>
      <c r="FZV57" s="79"/>
      <c r="FZW57" s="79"/>
      <c r="FZX57" s="79"/>
      <c r="FZY57" s="79"/>
      <c r="FZZ57" s="79"/>
      <c r="GAA57" s="79"/>
      <c r="GAB57" s="79"/>
      <c r="GAC57" s="79"/>
      <c r="GAD57" s="79"/>
      <c r="GAE57" s="79"/>
      <c r="GAF57" s="79"/>
      <c r="GAG57" s="79"/>
      <c r="GAH57" s="79"/>
      <c r="GAI57" s="79"/>
      <c r="GAJ57" s="79"/>
      <c r="GAK57" s="79"/>
      <c r="GAL57" s="79"/>
      <c r="GAM57" s="79"/>
      <c r="GAN57" s="79"/>
      <c r="GAO57" s="79"/>
      <c r="GAP57" s="79"/>
      <c r="GAQ57" s="79"/>
      <c r="GAR57" s="79"/>
      <c r="GAS57" s="79"/>
      <c r="GAT57" s="79"/>
      <c r="GAU57" s="79"/>
      <c r="GAV57" s="79"/>
      <c r="GAW57" s="79"/>
      <c r="GAX57" s="79"/>
      <c r="GAY57" s="79"/>
      <c r="GAZ57" s="79"/>
      <c r="GBA57" s="79"/>
      <c r="GBB57" s="79"/>
      <c r="GBC57" s="79"/>
      <c r="GBD57" s="79"/>
      <c r="GBE57" s="79"/>
      <c r="GBF57" s="79"/>
      <c r="GBG57" s="79"/>
      <c r="GBH57" s="79"/>
      <c r="GBI57" s="79"/>
      <c r="GBJ57" s="79"/>
      <c r="GBK57" s="79"/>
      <c r="GBL57" s="79"/>
      <c r="GBM57" s="79"/>
      <c r="GBN57" s="79"/>
      <c r="GBO57" s="79"/>
      <c r="GBP57" s="79"/>
      <c r="GBQ57" s="79"/>
      <c r="GBR57" s="79"/>
      <c r="GBS57" s="79"/>
      <c r="GBT57" s="79"/>
      <c r="GBU57" s="79"/>
      <c r="GBV57" s="79"/>
      <c r="GBW57" s="79"/>
      <c r="GBX57" s="79"/>
      <c r="GBY57" s="79"/>
      <c r="GBZ57" s="79"/>
      <c r="GCA57" s="79"/>
      <c r="GCB57" s="79"/>
      <c r="GCC57" s="79"/>
      <c r="GCD57" s="79"/>
      <c r="GCE57" s="79"/>
      <c r="GCF57" s="79"/>
      <c r="GCG57" s="79"/>
      <c r="GCH57" s="79"/>
      <c r="GCI57" s="79"/>
      <c r="GCJ57" s="79"/>
      <c r="GCK57" s="79"/>
      <c r="GCL57" s="79"/>
      <c r="GCM57" s="79"/>
      <c r="GCN57" s="79"/>
      <c r="GCO57" s="79"/>
      <c r="GCP57" s="79"/>
      <c r="GCQ57" s="79"/>
      <c r="GCR57" s="79"/>
      <c r="GCS57" s="79"/>
      <c r="GCT57" s="79"/>
      <c r="GCU57" s="79"/>
      <c r="GCV57" s="79"/>
      <c r="GCW57" s="79"/>
      <c r="GCX57" s="79"/>
      <c r="GCY57" s="79"/>
      <c r="GCZ57" s="79"/>
      <c r="GDA57" s="79"/>
      <c r="GDB57" s="79"/>
      <c r="GDC57" s="79"/>
      <c r="GDD57" s="79"/>
      <c r="GDE57" s="79"/>
      <c r="GDF57" s="79"/>
      <c r="GDG57" s="79"/>
      <c r="GDH57" s="79"/>
      <c r="GDI57" s="79"/>
      <c r="GDJ57" s="79"/>
      <c r="GDK57" s="79"/>
      <c r="GDL57" s="79"/>
      <c r="GDM57" s="79"/>
      <c r="GDN57" s="79"/>
      <c r="GDO57" s="79"/>
      <c r="GDP57" s="79"/>
      <c r="GDQ57" s="79"/>
      <c r="GDR57" s="79"/>
      <c r="GDS57" s="79"/>
      <c r="GDT57" s="79"/>
      <c r="GDU57" s="79"/>
      <c r="GDV57" s="79"/>
      <c r="GDW57" s="79"/>
      <c r="GDX57" s="79"/>
      <c r="GDY57" s="79"/>
      <c r="GDZ57" s="79"/>
      <c r="GEA57" s="79"/>
      <c r="GEB57" s="79"/>
      <c r="GEC57" s="79"/>
      <c r="GED57" s="79"/>
      <c r="GEE57" s="79"/>
      <c r="GEF57" s="79"/>
      <c r="GEG57" s="79"/>
      <c r="GEH57" s="79"/>
      <c r="GEI57" s="79"/>
      <c r="GEJ57" s="79"/>
      <c r="GEK57" s="79"/>
      <c r="GEL57" s="79"/>
      <c r="GEM57" s="79"/>
      <c r="GEN57" s="79"/>
      <c r="GEO57" s="79"/>
      <c r="GEP57" s="79"/>
      <c r="GEQ57" s="79"/>
      <c r="GER57" s="79"/>
      <c r="GES57" s="79"/>
      <c r="GET57" s="79"/>
      <c r="GEU57" s="79"/>
      <c r="GEV57" s="79"/>
      <c r="GEW57" s="79"/>
      <c r="GEX57" s="79"/>
      <c r="GEY57" s="79"/>
      <c r="GEZ57" s="79"/>
      <c r="GFA57" s="79"/>
      <c r="GFB57" s="79"/>
      <c r="GFC57" s="79"/>
      <c r="GFD57" s="79"/>
      <c r="GFE57" s="79"/>
      <c r="GFF57" s="79"/>
      <c r="GFG57" s="79"/>
      <c r="GFH57" s="79"/>
      <c r="GFI57" s="79"/>
      <c r="GFJ57" s="79"/>
      <c r="GFK57" s="79"/>
      <c r="GFL57" s="79"/>
      <c r="GFM57" s="79"/>
      <c r="GFN57" s="79"/>
      <c r="GFO57" s="79"/>
      <c r="GFP57" s="79"/>
      <c r="GFQ57" s="79"/>
      <c r="GFR57" s="79"/>
      <c r="GFS57" s="79"/>
      <c r="GFT57" s="79"/>
      <c r="GFU57" s="79"/>
      <c r="GFV57" s="79"/>
      <c r="GFW57" s="79"/>
      <c r="GFX57" s="79"/>
      <c r="GFY57" s="79"/>
      <c r="GFZ57" s="79"/>
      <c r="GGA57" s="79"/>
      <c r="GGB57" s="79"/>
      <c r="GGC57" s="79"/>
      <c r="GGD57" s="79"/>
      <c r="GGE57" s="79"/>
      <c r="GGF57" s="79"/>
      <c r="GGG57" s="79"/>
      <c r="GGH57" s="79"/>
      <c r="GGI57" s="79"/>
      <c r="GGJ57" s="79"/>
      <c r="GGK57" s="79"/>
      <c r="GGL57" s="79"/>
      <c r="GGM57" s="79"/>
      <c r="GGN57" s="79"/>
      <c r="GGO57" s="79"/>
      <c r="GGP57" s="79"/>
      <c r="GGQ57" s="79"/>
      <c r="GGR57" s="79"/>
      <c r="GGS57" s="79"/>
      <c r="GGT57" s="79"/>
      <c r="GGU57" s="79"/>
      <c r="GGV57" s="79"/>
      <c r="GGW57" s="79"/>
      <c r="GGX57" s="79"/>
      <c r="GGY57" s="79"/>
      <c r="GGZ57" s="79"/>
      <c r="GHA57" s="79"/>
      <c r="GHB57" s="79"/>
      <c r="GHC57" s="79"/>
      <c r="GHD57" s="79"/>
      <c r="GHE57" s="79"/>
      <c r="GHF57" s="79"/>
      <c r="GHG57" s="79"/>
      <c r="GHH57" s="79"/>
      <c r="GHI57" s="79"/>
      <c r="GHJ57" s="79"/>
      <c r="GHK57" s="79"/>
      <c r="GHL57" s="79"/>
      <c r="GHM57" s="79"/>
      <c r="GHN57" s="79"/>
      <c r="GHO57" s="79"/>
      <c r="GHP57" s="79"/>
      <c r="GHQ57" s="79"/>
      <c r="GHR57" s="79"/>
      <c r="GHS57" s="79"/>
      <c r="GHT57" s="79"/>
      <c r="GHU57" s="79"/>
      <c r="GHV57" s="79"/>
      <c r="GHW57" s="79"/>
      <c r="GHX57" s="79"/>
      <c r="GHY57" s="79"/>
      <c r="GHZ57" s="79"/>
      <c r="GIA57" s="79"/>
      <c r="GIB57" s="79"/>
      <c r="GIC57" s="79"/>
      <c r="GID57" s="79"/>
      <c r="GIE57" s="79"/>
      <c r="GIF57" s="79"/>
      <c r="GIG57" s="79"/>
      <c r="GIH57" s="79"/>
      <c r="GII57" s="79"/>
      <c r="GIJ57" s="79"/>
      <c r="GIK57" s="79"/>
      <c r="GIL57" s="79"/>
      <c r="GIM57" s="79"/>
      <c r="GIN57" s="79"/>
      <c r="GIO57" s="79"/>
      <c r="GIP57" s="79"/>
      <c r="GIQ57" s="79"/>
      <c r="GIR57" s="79"/>
      <c r="GIS57" s="79"/>
      <c r="GIT57" s="79"/>
      <c r="GIU57" s="79"/>
      <c r="GIV57" s="79"/>
      <c r="GIW57" s="79"/>
      <c r="GIX57" s="79"/>
      <c r="GIY57" s="79"/>
      <c r="GIZ57" s="79"/>
      <c r="GJA57" s="79"/>
      <c r="GJB57" s="79"/>
      <c r="GJC57" s="79"/>
      <c r="GJD57" s="79"/>
      <c r="GJE57" s="79"/>
      <c r="GJF57" s="79"/>
      <c r="GJG57" s="79"/>
      <c r="GJH57" s="79"/>
      <c r="GJI57" s="79"/>
      <c r="GJJ57" s="79"/>
      <c r="GJK57" s="79"/>
      <c r="GJL57" s="79"/>
      <c r="GJM57" s="79"/>
      <c r="GJN57" s="79"/>
      <c r="GJO57" s="79"/>
      <c r="GJP57" s="79"/>
      <c r="GJQ57" s="79"/>
      <c r="GJR57" s="79"/>
      <c r="GJS57" s="79"/>
      <c r="GJT57" s="79"/>
      <c r="GJU57" s="79"/>
      <c r="GJV57" s="79"/>
      <c r="GJW57" s="79"/>
      <c r="GJX57" s="79"/>
      <c r="GJY57" s="79"/>
      <c r="GJZ57" s="79"/>
      <c r="GKA57" s="79"/>
      <c r="GKB57" s="79"/>
      <c r="GKC57" s="79"/>
      <c r="GKD57" s="79"/>
      <c r="GKE57" s="79"/>
      <c r="GKF57" s="79"/>
      <c r="GKG57" s="79"/>
      <c r="GKH57" s="79"/>
      <c r="GKI57" s="79"/>
      <c r="GKJ57" s="79"/>
      <c r="GKK57" s="79"/>
      <c r="GKL57" s="79"/>
      <c r="GKM57" s="79"/>
      <c r="GKN57" s="79"/>
      <c r="GKO57" s="79"/>
      <c r="GKP57" s="79"/>
      <c r="GKQ57" s="79"/>
      <c r="GKR57" s="79"/>
      <c r="GKS57" s="79"/>
      <c r="GKT57" s="79"/>
      <c r="GKU57" s="79"/>
      <c r="GKV57" s="79"/>
      <c r="GKW57" s="79"/>
      <c r="GKX57" s="79"/>
      <c r="GKY57" s="79"/>
      <c r="GKZ57" s="79"/>
      <c r="GLA57" s="79"/>
      <c r="GLB57" s="79"/>
      <c r="GLC57" s="79"/>
      <c r="GLD57" s="79"/>
      <c r="GLE57" s="79"/>
      <c r="GLF57" s="79"/>
      <c r="GLG57" s="79"/>
      <c r="GLH57" s="79"/>
      <c r="GLI57" s="79"/>
      <c r="GLJ57" s="79"/>
      <c r="GLK57" s="79"/>
      <c r="GLL57" s="79"/>
      <c r="GLM57" s="79"/>
      <c r="GLN57" s="79"/>
      <c r="GLO57" s="79"/>
      <c r="GLP57" s="79"/>
      <c r="GLQ57" s="79"/>
      <c r="GLR57" s="79"/>
      <c r="GLS57" s="79"/>
      <c r="GLT57" s="79"/>
      <c r="GLU57" s="79"/>
      <c r="GLV57" s="79"/>
      <c r="GLW57" s="79"/>
      <c r="GLX57" s="79"/>
      <c r="GLY57" s="79"/>
      <c r="GLZ57" s="79"/>
      <c r="GMA57" s="79"/>
      <c r="GMB57" s="79"/>
      <c r="GMC57" s="79"/>
      <c r="GMD57" s="79"/>
      <c r="GME57" s="79"/>
      <c r="GMF57" s="79"/>
      <c r="GMG57" s="79"/>
      <c r="GMH57" s="79"/>
      <c r="GMI57" s="79"/>
      <c r="GMJ57" s="79"/>
      <c r="GMK57" s="79"/>
      <c r="GML57" s="79"/>
      <c r="GMM57" s="79"/>
      <c r="GMN57" s="79"/>
      <c r="GMO57" s="79"/>
      <c r="GMP57" s="79"/>
      <c r="GMQ57" s="79"/>
      <c r="GMR57" s="79"/>
      <c r="GMS57" s="79"/>
      <c r="GMT57" s="79"/>
      <c r="GMU57" s="79"/>
      <c r="GMV57" s="79"/>
      <c r="GMW57" s="79"/>
      <c r="GMX57" s="79"/>
      <c r="GMY57" s="79"/>
      <c r="GMZ57" s="79"/>
      <c r="GNA57" s="79"/>
      <c r="GNB57" s="79"/>
      <c r="GNC57" s="79"/>
      <c r="GND57" s="79"/>
      <c r="GNE57" s="79"/>
      <c r="GNF57" s="79"/>
      <c r="GNG57" s="79"/>
      <c r="GNH57" s="79"/>
      <c r="GNI57" s="79"/>
      <c r="GNJ57" s="79"/>
      <c r="GNK57" s="79"/>
      <c r="GNL57" s="79"/>
      <c r="GNM57" s="79"/>
      <c r="GNN57" s="79"/>
      <c r="GNO57" s="79"/>
      <c r="GNP57" s="79"/>
      <c r="GNQ57" s="79"/>
      <c r="GNR57" s="79"/>
      <c r="GNS57" s="79"/>
      <c r="GNT57" s="79"/>
      <c r="GNU57" s="79"/>
      <c r="GNV57" s="79"/>
      <c r="GNW57" s="79"/>
      <c r="GNX57" s="79"/>
      <c r="GNY57" s="79"/>
      <c r="GNZ57" s="79"/>
      <c r="GOA57" s="79"/>
      <c r="GOB57" s="79"/>
      <c r="GOC57" s="79"/>
      <c r="GOD57" s="79"/>
      <c r="GOE57" s="79"/>
      <c r="GOF57" s="79"/>
      <c r="GOG57" s="79"/>
      <c r="GOH57" s="79"/>
      <c r="GOI57" s="79"/>
      <c r="GOJ57" s="79"/>
      <c r="GOK57" s="79"/>
      <c r="GOL57" s="79"/>
      <c r="GOM57" s="79"/>
      <c r="GON57" s="79"/>
      <c r="GOO57" s="79"/>
      <c r="GOP57" s="79"/>
      <c r="GOQ57" s="79"/>
      <c r="GOR57" s="79"/>
      <c r="GOS57" s="79"/>
      <c r="GOT57" s="79"/>
      <c r="GOU57" s="79"/>
      <c r="GOV57" s="79"/>
      <c r="GOW57" s="79"/>
      <c r="GOX57" s="79"/>
      <c r="GOY57" s="79"/>
      <c r="GOZ57" s="79"/>
      <c r="GPA57" s="79"/>
      <c r="GPB57" s="79"/>
      <c r="GPC57" s="79"/>
      <c r="GPD57" s="79"/>
      <c r="GPE57" s="79"/>
      <c r="GPF57" s="79"/>
      <c r="GPG57" s="79"/>
      <c r="GPH57" s="79"/>
      <c r="GPI57" s="79"/>
      <c r="GPJ57" s="79"/>
      <c r="GPK57" s="79"/>
      <c r="GPL57" s="79"/>
      <c r="GPM57" s="79"/>
      <c r="GPN57" s="79"/>
      <c r="GPO57" s="79"/>
      <c r="GPP57" s="79"/>
      <c r="GPQ57" s="79"/>
      <c r="GPR57" s="79"/>
      <c r="GPS57" s="79"/>
      <c r="GPT57" s="79"/>
      <c r="GPU57" s="79"/>
      <c r="GPV57" s="79"/>
      <c r="GPW57" s="79"/>
      <c r="GPX57" s="79"/>
      <c r="GPY57" s="79"/>
      <c r="GPZ57" s="79"/>
      <c r="GQA57" s="79"/>
      <c r="GQB57" s="79"/>
      <c r="GQC57" s="79"/>
      <c r="GQD57" s="79"/>
      <c r="GQE57" s="79"/>
      <c r="GQF57" s="79"/>
      <c r="GQG57" s="79"/>
      <c r="GQH57" s="79"/>
      <c r="GQI57" s="79"/>
      <c r="GQJ57" s="79"/>
      <c r="GQK57" s="79"/>
      <c r="GQL57" s="79"/>
      <c r="GQM57" s="79"/>
      <c r="GQN57" s="79"/>
      <c r="GQO57" s="79"/>
      <c r="GQP57" s="79"/>
      <c r="GQQ57" s="79"/>
      <c r="GQR57" s="79"/>
      <c r="GQS57" s="79"/>
      <c r="GQT57" s="79"/>
      <c r="GQU57" s="79"/>
      <c r="GQV57" s="79"/>
      <c r="GQW57" s="79"/>
      <c r="GQX57" s="79"/>
      <c r="GQY57" s="79"/>
      <c r="GQZ57" s="79"/>
      <c r="GRA57" s="79"/>
      <c r="GRB57" s="79"/>
      <c r="GRC57" s="79"/>
      <c r="GRD57" s="79"/>
      <c r="GRE57" s="79"/>
      <c r="GRF57" s="79"/>
      <c r="GRG57" s="79"/>
      <c r="GRH57" s="79"/>
      <c r="GRI57" s="79"/>
      <c r="GRJ57" s="79"/>
      <c r="GRK57" s="79"/>
      <c r="GRL57" s="79"/>
      <c r="GRM57" s="79"/>
      <c r="GRN57" s="79"/>
      <c r="GRO57" s="79"/>
      <c r="GRP57" s="79"/>
      <c r="GRQ57" s="79"/>
      <c r="GRR57" s="79"/>
      <c r="GRS57" s="79"/>
      <c r="GRT57" s="79"/>
      <c r="GRU57" s="79"/>
      <c r="GRV57" s="79"/>
      <c r="GRW57" s="79"/>
      <c r="GRX57" s="79"/>
      <c r="GRY57" s="79"/>
      <c r="GRZ57" s="79"/>
      <c r="GSA57" s="79"/>
      <c r="GSB57" s="79"/>
      <c r="GSC57" s="79"/>
      <c r="GSD57" s="79"/>
      <c r="GSE57" s="79"/>
      <c r="GSF57" s="79"/>
      <c r="GSG57" s="79"/>
      <c r="GSH57" s="79"/>
      <c r="GSI57" s="79"/>
      <c r="GSJ57" s="79"/>
      <c r="GSK57" s="79"/>
      <c r="GSL57" s="79"/>
      <c r="GSM57" s="79"/>
      <c r="GSN57" s="79"/>
      <c r="GSO57" s="79"/>
      <c r="GSP57" s="79"/>
      <c r="GSQ57" s="79"/>
      <c r="GSR57" s="79"/>
      <c r="GSS57" s="79"/>
      <c r="GST57" s="79"/>
      <c r="GSU57" s="79"/>
      <c r="GSV57" s="79"/>
      <c r="GSW57" s="79"/>
      <c r="GSX57" s="79"/>
      <c r="GSY57" s="79"/>
      <c r="GSZ57" s="79"/>
      <c r="GTA57" s="79"/>
      <c r="GTB57" s="79"/>
      <c r="GTC57" s="79"/>
      <c r="GTD57" s="79"/>
      <c r="GTE57" s="79"/>
      <c r="GTF57" s="79"/>
      <c r="GTG57" s="79"/>
      <c r="GTH57" s="79"/>
      <c r="GTI57" s="79"/>
      <c r="GTJ57" s="79"/>
      <c r="GTK57" s="79"/>
      <c r="GTL57" s="79"/>
      <c r="GTM57" s="79"/>
      <c r="GTN57" s="79"/>
      <c r="GTO57" s="79"/>
      <c r="GTP57" s="79"/>
      <c r="GTQ57" s="79"/>
      <c r="GTR57" s="79"/>
      <c r="GTS57" s="79"/>
      <c r="GTT57" s="79"/>
      <c r="GTU57" s="79"/>
      <c r="GTV57" s="79"/>
      <c r="GTW57" s="79"/>
      <c r="GTX57" s="79"/>
      <c r="GTY57" s="79"/>
      <c r="GTZ57" s="79"/>
      <c r="GUA57" s="79"/>
      <c r="GUB57" s="79"/>
      <c r="GUC57" s="79"/>
      <c r="GUD57" s="79"/>
      <c r="GUE57" s="79"/>
      <c r="GUF57" s="79"/>
      <c r="GUG57" s="79"/>
      <c r="GUH57" s="79"/>
      <c r="GUI57" s="79"/>
      <c r="GUJ57" s="79"/>
      <c r="GUK57" s="79"/>
      <c r="GUL57" s="79"/>
      <c r="GUM57" s="79"/>
      <c r="GUN57" s="79"/>
      <c r="GUO57" s="79"/>
      <c r="GUP57" s="79"/>
      <c r="GUQ57" s="79"/>
      <c r="GUR57" s="79"/>
      <c r="GUS57" s="79"/>
      <c r="GUT57" s="79"/>
      <c r="GUU57" s="79"/>
      <c r="GUV57" s="79"/>
      <c r="GUW57" s="79"/>
      <c r="GUX57" s="79"/>
      <c r="GUY57" s="79"/>
      <c r="GUZ57" s="79"/>
      <c r="GVA57" s="79"/>
      <c r="GVB57" s="79"/>
      <c r="GVC57" s="79"/>
      <c r="GVD57" s="79"/>
      <c r="GVE57" s="79"/>
      <c r="GVF57" s="79"/>
      <c r="GVG57" s="79"/>
      <c r="GVH57" s="79"/>
      <c r="GVI57" s="79"/>
      <c r="GVJ57" s="79"/>
      <c r="GVK57" s="79"/>
      <c r="GVL57" s="79"/>
      <c r="GVM57" s="79"/>
      <c r="GVN57" s="79"/>
      <c r="GVO57" s="79"/>
      <c r="GVP57" s="79"/>
      <c r="GVQ57" s="79"/>
      <c r="GVR57" s="79"/>
      <c r="GVS57" s="79"/>
      <c r="GVT57" s="79"/>
      <c r="GVU57" s="79"/>
      <c r="GVV57" s="79"/>
      <c r="GVW57" s="79"/>
      <c r="GVX57" s="79"/>
      <c r="GVY57" s="79"/>
      <c r="GVZ57" s="79"/>
      <c r="GWA57" s="79"/>
      <c r="GWB57" s="79"/>
      <c r="GWC57" s="79"/>
      <c r="GWD57" s="79"/>
      <c r="GWE57" s="79"/>
      <c r="GWF57" s="79"/>
      <c r="GWG57" s="79"/>
      <c r="GWH57" s="79"/>
      <c r="GWI57" s="79"/>
      <c r="GWJ57" s="79"/>
      <c r="GWK57" s="79"/>
      <c r="GWL57" s="79"/>
      <c r="GWM57" s="79"/>
      <c r="GWN57" s="79"/>
      <c r="GWO57" s="79"/>
      <c r="GWP57" s="79"/>
      <c r="GWQ57" s="79"/>
      <c r="GWR57" s="79"/>
      <c r="GWS57" s="79"/>
      <c r="GWT57" s="79"/>
      <c r="GWU57" s="79"/>
      <c r="GWV57" s="79"/>
      <c r="GWW57" s="79"/>
      <c r="GWX57" s="79"/>
      <c r="GWY57" s="79"/>
      <c r="GWZ57" s="79"/>
      <c r="GXA57" s="79"/>
      <c r="GXB57" s="79"/>
      <c r="GXC57" s="79"/>
      <c r="GXD57" s="79"/>
      <c r="GXE57" s="79"/>
      <c r="GXF57" s="79"/>
      <c r="GXG57" s="79"/>
      <c r="GXH57" s="79"/>
      <c r="GXI57" s="79"/>
      <c r="GXJ57" s="79"/>
      <c r="GXK57" s="79"/>
      <c r="GXL57" s="79"/>
      <c r="GXM57" s="79"/>
      <c r="GXN57" s="79"/>
      <c r="GXO57" s="79"/>
      <c r="GXP57" s="79"/>
      <c r="GXQ57" s="79"/>
      <c r="GXR57" s="79"/>
      <c r="GXS57" s="79"/>
      <c r="GXT57" s="79"/>
      <c r="GXU57" s="79"/>
      <c r="GXV57" s="79"/>
      <c r="GXW57" s="79"/>
      <c r="GXX57" s="79"/>
      <c r="GXY57" s="79"/>
      <c r="GXZ57" s="79"/>
      <c r="GYA57" s="79"/>
      <c r="GYB57" s="79"/>
      <c r="GYC57" s="79"/>
      <c r="GYD57" s="79"/>
      <c r="GYE57" s="79"/>
      <c r="GYF57" s="79"/>
      <c r="GYG57" s="79"/>
      <c r="GYH57" s="79"/>
      <c r="GYI57" s="79"/>
      <c r="GYJ57" s="79"/>
      <c r="GYK57" s="79"/>
      <c r="GYL57" s="79"/>
      <c r="GYM57" s="79"/>
      <c r="GYN57" s="79"/>
      <c r="GYO57" s="79"/>
      <c r="GYP57" s="79"/>
      <c r="GYQ57" s="79"/>
      <c r="GYR57" s="79"/>
      <c r="GYS57" s="79"/>
      <c r="GYT57" s="79"/>
      <c r="GYU57" s="79"/>
      <c r="GYV57" s="79"/>
      <c r="GYW57" s="79"/>
      <c r="GYX57" s="79"/>
      <c r="GYY57" s="79"/>
      <c r="GYZ57" s="79"/>
      <c r="GZA57" s="79"/>
      <c r="GZB57" s="79"/>
      <c r="GZC57" s="79"/>
      <c r="GZD57" s="79"/>
      <c r="GZE57" s="79"/>
      <c r="GZF57" s="79"/>
      <c r="GZG57" s="79"/>
      <c r="GZH57" s="79"/>
      <c r="GZI57" s="79"/>
      <c r="GZJ57" s="79"/>
      <c r="GZK57" s="79"/>
      <c r="GZL57" s="79"/>
      <c r="GZM57" s="79"/>
      <c r="GZN57" s="79"/>
      <c r="GZO57" s="79"/>
      <c r="GZP57" s="79"/>
      <c r="GZQ57" s="79"/>
      <c r="GZR57" s="79"/>
      <c r="GZS57" s="79"/>
      <c r="GZT57" s="79"/>
      <c r="GZU57" s="79"/>
      <c r="GZV57" s="79"/>
      <c r="GZW57" s="79"/>
      <c r="GZX57" s="79"/>
      <c r="GZY57" s="79"/>
      <c r="GZZ57" s="79"/>
      <c r="HAA57" s="79"/>
      <c r="HAB57" s="79"/>
      <c r="HAC57" s="79"/>
      <c r="HAD57" s="79"/>
      <c r="HAE57" s="79"/>
      <c r="HAF57" s="79"/>
      <c r="HAG57" s="79"/>
      <c r="HAH57" s="79"/>
      <c r="HAI57" s="79"/>
      <c r="HAJ57" s="79"/>
      <c r="HAK57" s="79"/>
      <c r="HAL57" s="79"/>
      <c r="HAM57" s="79"/>
      <c r="HAN57" s="79"/>
      <c r="HAO57" s="79"/>
      <c r="HAP57" s="79"/>
      <c r="HAQ57" s="79"/>
      <c r="HAR57" s="79"/>
      <c r="HAS57" s="79"/>
      <c r="HAT57" s="79"/>
      <c r="HAU57" s="79"/>
      <c r="HAV57" s="79"/>
      <c r="HAW57" s="79"/>
      <c r="HAX57" s="79"/>
      <c r="HAY57" s="79"/>
      <c r="HAZ57" s="79"/>
      <c r="HBA57" s="79"/>
      <c r="HBB57" s="79"/>
      <c r="HBC57" s="79"/>
      <c r="HBD57" s="79"/>
      <c r="HBE57" s="79"/>
      <c r="HBF57" s="79"/>
      <c r="HBG57" s="79"/>
      <c r="HBH57" s="79"/>
      <c r="HBI57" s="79"/>
      <c r="HBJ57" s="79"/>
      <c r="HBK57" s="79"/>
      <c r="HBL57" s="79"/>
      <c r="HBM57" s="79"/>
      <c r="HBN57" s="79"/>
      <c r="HBO57" s="79"/>
      <c r="HBP57" s="79"/>
      <c r="HBQ57" s="79"/>
      <c r="HBR57" s="79"/>
      <c r="HBS57" s="79"/>
      <c r="HBT57" s="79"/>
      <c r="HBU57" s="79"/>
      <c r="HBV57" s="79"/>
      <c r="HBW57" s="79"/>
      <c r="HBX57" s="79"/>
      <c r="HBY57" s="79"/>
      <c r="HBZ57" s="79"/>
      <c r="HCA57" s="79"/>
      <c r="HCB57" s="79"/>
      <c r="HCC57" s="79"/>
      <c r="HCD57" s="79"/>
      <c r="HCE57" s="79"/>
      <c r="HCF57" s="79"/>
      <c r="HCG57" s="79"/>
      <c r="HCH57" s="79"/>
      <c r="HCI57" s="79"/>
      <c r="HCJ57" s="79"/>
      <c r="HCK57" s="79"/>
      <c r="HCL57" s="79"/>
      <c r="HCM57" s="79"/>
      <c r="HCN57" s="79"/>
      <c r="HCO57" s="79"/>
      <c r="HCP57" s="79"/>
      <c r="HCQ57" s="79"/>
      <c r="HCR57" s="79"/>
      <c r="HCS57" s="79"/>
      <c r="HCT57" s="79"/>
      <c r="HCU57" s="79"/>
      <c r="HCV57" s="79"/>
      <c r="HCW57" s="79"/>
      <c r="HCX57" s="79"/>
      <c r="HCY57" s="79"/>
      <c r="HCZ57" s="79"/>
      <c r="HDA57" s="79"/>
      <c r="HDB57" s="79"/>
      <c r="HDC57" s="79"/>
      <c r="HDD57" s="79"/>
      <c r="HDE57" s="79"/>
      <c r="HDF57" s="79"/>
      <c r="HDG57" s="79"/>
      <c r="HDH57" s="79"/>
      <c r="HDI57" s="79"/>
      <c r="HDJ57" s="79"/>
      <c r="HDK57" s="79"/>
      <c r="HDL57" s="79"/>
      <c r="HDM57" s="79"/>
      <c r="HDN57" s="79"/>
      <c r="HDO57" s="79"/>
      <c r="HDP57" s="79"/>
      <c r="HDQ57" s="79"/>
      <c r="HDR57" s="79"/>
      <c r="HDS57" s="79"/>
      <c r="HDT57" s="79"/>
      <c r="HDU57" s="79"/>
      <c r="HDV57" s="79"/>
      <c r="HDW57" s="79"/>
      <c r="HDX57" s="79"/>
      <c r="HDY57" s="79"/>
      <c r="HDZ57" s="79"/>
      <c r="HEA57" s="79"/>
      <c r="HEB57" s="79"/>
      <c r="HEC57" s="79"/>
      <c r="HED57" s="79"/>
      <c r="HEE57" s="79"/>
      <c r="HEF57" s="79"/>
      <c r="HEG57" s="79"/>
      <c r="HEH57" s="79"/>
      <c r="HEI57" s="79"/>
      <c r="HEJ57" s="79"/>
      <c r="HEK57" s="79"/>
      <c r="HEL57" s="79"/>
      <c r="HEM57" s="79"/>
      <c r="HEN57" s="79"/>
      <c r="HEO57" s="79"/>
      <c r="HEP57" s="79"/>
      <c r="HEQ57" s="79"/>
      <c r="HER57" s="79"/>
      <c r="HES57" s="79"/>
      <c r="HET57" s="79"/>
      <c r="HEU57" s="79"/>
      <c r="HEV57" s="79"/>
      <c r="HEW57" s="79"/>
      <c r="HEX57" s="79"/>
      <c r="HEY57" s="79"/>
      <c r="HEZ57" s="79"/>
      <c r="HFA57" s="79"/>
      <c r="HFB57" s="79"/>
      <c r="HFC57" s="79"/>
      <c r="HFD57" s="79"/>
      <c r="HFE57" s="79"/>
      <c r="HFF57" s="79"/>
      <c r="HFG57" s="79"/>
      <c r="HFH57" s="79"/>
      <c r="HFI57" s="79"/>
      <c r="HFJ57" s="79"/>
      <c r="HFK57" s="79"/>
      <c r="HFL57" s="79"/>
      <c r="HFM57" s="79"/>
      <c r="HFN57" s="79"/>
      <c r="HFO57" s="79"/>
      <c r="HFP57" s="79"/>
      <c r="HFQ57" s="79"/>
      <c r="HFR57" s="79"/>
      <c r="HFS57" s="79"/>
      <c r="HFT57" s="79"/>
      <c r="HFU57" s="79"/>
      <c r="HFV57" s="79"/>
      <c r="HFW57" s="79"/>
      <c r="HFX57" s="79"/>
      <c r="HFY57" s="79"/>
      <c r="HFZ57" s="79"/>
      <c r="HGA57" s="79"/>
      <c r="HGB57" s="79"/>
      <c r="HGC57" s="79"/>
      <c r="HGD57" s="79"/>
      <c r="HGE57" s="79"/>
      <c r="HGF57" s="79"/>
      <c r="HGG57" s="79"/>
      <c r="HGH57" s="79"/>
      <c r="HGI57" s="79"/>
      <c r="HGJ57" s="79"/>
      <c r="HGK57" s="79"/>
      <c r="HGL57" s="79"/>
      <c r="HGM57" s="79"/>
      <c r="HGN57" s="79"/>
      <c r="HGO57" s="79"/>
      <c r="HGP57" s="79"/>
      <c r="HGQ57" s="79"/>
      <c r="HGR57" s="79"/>
      <c r="HGS57" s="79"/>
      <c r="HGT57" s="79"/>
      <c r="HGU57" s="79"/>
      <c r="HGV57" s="79"/>
      <c r="HGW57" s="79"/>
      <c r="HGX57" s="79"/>
      <c r="HGY57" s="79"/>
      <c r="HGZ57" s="79"/>
      <c r="HHA57" s="79"/>
      <c r="HHB57" s="79"/>
      <c r="HHC57" s="79"/>
      <c r="HHD57" s="79"/>
      <c r="HHE57" s="79"/>
      <c r="HHF57" s="79"/>
      <c r="HHG57" s="79"/>
      <c r="HHH57" s="79"/>
      <c r="HHI57" s="79"/>
      <c r="HHJ57" s="79"/>
      <c r="HHK57" s="79"/>
      <c r="HHL57" s="79"/>
      <c r="HHM57" s="79"/>
      <c r="HHN57" s="79"/>
      <c r="HHO57" s="79"/>
      <c r="HHP57" s="79"/>
      <c r="HHQ57" s="79"/>
      <c r="HHR57" s="79"/>
      <c r="HHS57" s="79"/>
      <c r="HHT57" s="79"/>
      <c r="HHU57" s="79"/>
      <c r="HHV57" s="79"/>
      <c r="HHW57" s="79"/>
      <c r="HHX57" s="79"/>
      <c r="HHY57" s="79"/>
      <c r="HHZ57" s="79"/>
      <c r="HIA57" s="79"/>
      <c r="HIB57" s="79"/>
      <c r="HIC57" s="79"/>
      <c r="HID57" s="79"/>
      <c r="HIE57" s="79"/>
      <c r="HIF57" s="79"/>
      <c r="HIG57" s="79"/>
      <c r="HIH57" s="79"/>
      <c r="HII57" s="79"/>
      <c r="HIJ57" s="79"/>
      <c r="HIK57" s="79"/>
      <c r="HIL57" s="79"/>
      <c r="HIM57" s="79"/>
      <c r="HIN57" s="79"/>
      <c r="HIO57" s="79"/>
      <c r="HIP57" s="79"/>
      <c r="HIQ57" s="79"/>
      <c r="HIR57" s="79"/>
      <c r="HIS57" s="79"/>
      <c r="HIT57" s="79"/>
      <c r="HIU57" s="79"/>
      <c r="HIV57" s="79"/>
      <c r="HIW57" s="79"/>
      <c r="HIX57" s="79"/>
      <c r="HIY57" s="79"/>
      <c r="HIZ57" s="79"/>
      <c r="HJA57" s="79"/>
      <c r="HJB57" s="79"/>
      <c r="HJC57" s="79"/>
      <c r="HJD57" s="79"/>
      <c r="HJE57" s="79"/>
      <c r="HJF57" s="79"/>
      <c r="HJG57" s="79"/>
      <c r="HJH57" s="79"/>
      <c r="HJI57" s="79"/>
      <c r="HJJ57" s="79"/>
      <c r="HJK57" s="79"/>
      <c r="HJL57" s="79"/>
      <c r="HJM57" s="79"/>
      <c r="HJN57" s="79"/>
      <c r="HJO57" s="79"/>
      <c r="HJP57" s="79"/>
      <c r="HJQ57" s="79"/>
      <c r="HJR57" s="79"/>
      <c r="HJS57" s="79"/>
      <c r="HJT57" s="79"/>
      <c r="HJU57" s="79"/>
      <c r="HJV57" s="79"/>
      <c r="HJW57" s="79"/>
      <c r="HJX57" s="79"/>
      <c r="HJY57" s="79"/>
      <c r="HJZ57" s="79"/>
      <c r="HKA57" s="79"/>
      <c r="HKB57" s="79"/>
      <c r="HKC57" s="79"/>
      <c r="HKD57" s="79"/>
      <c r="HKE57" s="79"/>
      <c r="HKF57" s="79"/>
      <c r="HKG57" s="79"/>
      <c r="HKH57" s="79"/>
      <c r="HKI57" s="79"/>
      <c r="HKJ57" s="79"/>
      <c r="HKK57" s="79"/>
      <c r="HKL57" s="79"/>
      <c r="HKM57" s="79"/>
      <c r="HKN57" s="79"/>
      <c r="HKO57" s="79"/>
      <c r="HKP57" s="79"/>
      <c r="HKQ57" s="79"/>
      <c r="HKR57" s="79"/>
      <c r="HKS57" s="79"/>
      <c r="HKT57" s="79"/>
      <c r="HKU57" s="79"/>
      <c r="HKV57" s="79"/>
      <c r="HKW57" s="79"/>
      <c r="HKX57" s="79"/>
      <c r="HKY57" s="79"/>
      <c r="HKZ57" s="79"/>
      <c r="HLA57" s="79"/>
      <c r="HLB57" s="79"/>
      <c r="HLC57" s="79"/>
      <c r="HLD57" s="79"/>
      <c r="HLE57" s="79"/>
      <c r="HLF57" s="79"/>
      <c r="HLG57" s="79"/>
      <c r="HLH57" s="79"/>
      <c r="HLI57" s="79"/>
      <c r="HLJ57" s="79"/>
      <c r="HLK57" s="79"/>
      <c r="HLL57" s="79"/>
      <c r="HLM57" s="79"/>
      <c r="HLN57" s="79"/>
      <c r="HLO57" s="79"/>
      <c r="HLP57" s="79"/>
      <c r="HLQ57" s="79"/>
      <c r="HLR57" s="79"/>
      <c r="HLS57" s="79"/>
      <c r="HLT57" s="79"/>
      <c r="HLU57" s="79"/>
      <c r="HLV57" s="79"/>
      <c r="HLW57" s="79"/>
      <c r="HLX57" s="79"/>
      <c r="HLY57" s="79"/>
      <c r="HLZ57" s="79"/>
      <c r="HMA57" s="79"/>
      <c r="HMB57" s="79"/>
      <c r="HMC57" s="79"/>
      <c r="HMD57" s="79"/>
      <c r="HME57" s="79"/>
      <c r="HMF57" s="79"/>
      <c r="HMG57" s="79"/>
      <c r="HMH57" s="79"/>
      <c r="HMI57" s="79"/>
      <c r="HMJ57" s="79"/>
      <c r="HMK57" s="79"/>
      <c r="HML57" s="79"/>
      <c r="HMM57" s="79"/>
      <c r="HMN57" s="79"/>
      <c r="HMO57" s="79"/>
      <c r="HMP57" s="79"/>
      <c r="HMQ57" s="79"/>
      <c r="HMR57" s="79"/>
      <c r="HMS57" s="79"/>
      <c r="HMT57" s="79"/>
      <c r="HMU57" s="79"/>
      <c r="HMV57" s="79"/>
      <c r="HMW57" s="79"/>
      <c r="HMX57" s="79"/>
      <c r="HMY57" s="79"/>
      <c r="HMZ57" s="79"/>
      <c r="HNA57" s="79"/>
      <c r="HNB57" s="79"/>
      <c r="HNC57" s="79"/>
      <c r="HND57" s="79"/>
      <c r="HNE57" s="79"/>
      <c r="HNF57" s="79"/>
      <c r="HNG57" s="79"/>
      <c r="HNH57" s="79"/>
      <c r="HNI57" s="79"/>
      <c r="HNJ57" s="79"/>
      <c r="HNK57" s="79"/>
      <c r="HNL57" s="79"/>
      <c r="HNM57" s="79"/>
      <c r="HNN57" s="79"/>
      <c r="HNO57" s="79"/>
      <c r="HNP57" s="79"/>
      <c r="HNQ57" s="79"/>
      <c r="HNR57" s="79"/>
      <c r="HNS57" s="79"/>
      <c r="HNT57" s="79"/>
      <c r="HNU57" s="79"/>
      <c r="HNV57" s="79"/>
      <c r="HNW57" s="79"/>
      <c r="HNX57" s="79"/>
      <c r="HNY57" s="79"/>
      <c r="HNZ57" s="79"/>
      <c r="HOA57" s="79"/>
      <c r="HOB57" s="79"/>
      <c r="HOC57" s="79"/>
      <c r="HOD57" s="79"/>
      <c r="HOE57" s="79"/>
      <c r="HOF57" s="79"/>
      <c r="HOG57" s="79"/>
      <c r="HOH57" s="79"/>
      <c r="HOI57" s="79"/>
      <c r="HOJ57" s="79"/>
      <c r="HOK57" s="79"/>
      <c r="HOL57" s="79"/>
      <c r="HOM57" s="79"/>
      <c r="HON57" s="79"/>
      <c r="HOO57" s="79"/>
      <c r="HOP57" s="79"/>
      <c r="HOQ57" s="79"/>
      <c r="HOR57" s="79"/>
      <c r="HOS57" s="79"/>
      <c r="HOT57" s="79"/>
      <c r="HOU57" s="79"/>
      <c r="HOV57" s="79"/>
      <c r="HOW57" s="79"/>
      <c r="HOX57" s="79"/>
      <c r="HOY57" s="79"/>
      <c r="HOZ57" s="79"/>
      <c r="HPA57" s="79"/>
      <c r="HPB57" s="79"/>
      <c r="HPC57" s="79"/>
      <c r="HPD57" s="79"/>
      <c r="HPE57" s="79"/>
      <c r="HPF57" s="79"/>
      <c r="HPG57" s="79"/>
      <c r="HPH57" s="79"/>
      <c r="HPI57" s="79"/>
      <c r="HPJ57" s="79"/>
      <c r="HPK57" s="79"/>
      <c r="HPL57" s="79"/>
      <c r="HPM57" s="79"/>
      <c r="HPN57" s="79"/>
      <c r="HPO57" s="79"/>
      <c r="HPP57" s="79"/>
      <c r="HPQ57" s="79"/>
      <c r="HPR57" s="79"/>
      <c r="HPS57" s="79"/>
      <c r="HPT57" s="79"/>
      <c r="HPU57" s="79"/>
      <c r="HPV57" s="79"/>
      <c r="HPW57" s="79"/>
      <c r="HPX57" s="79"/>
      <c r="HPY57" s="79"/>
      <c r="HPZ57" s="79"/>
      <c r="HQA57" s="79"/>
      <c r="HQB57" s="79"/>
      <c r="HQC57" s="79"/>
      <c r="HQD57" s="79"/>
      <c r="HQE57" s="79"/>
      <c r="HQF57" s="79"/>
      <c r="HQG57" s="79"/>
      <c r="HQH57" s="79"/>
      <c r="HQI57" s="79"/>
      <c r="HQJ57" s="79"/>
      <c r="HQK57" s="79"/>
      <c r="HQL57" s="79"/>
      <c r="HQM57" s="79"/>
      <c r="HQN57" s="79"/>
      <c r="HQO57" s="79"/>
      <c r="HQP57" s="79"/>
      <c r="HQQ57" s="79"/>
      <c r="HQR57" s="79"/>
      <c r="HQS57" s="79"/>
      <c r="HQT57" s="79"/>
      <c r="HQU57" s="79"/>
      <c r="HQV57" s="79"/>
      <c r="HQW57" s="79"/>
      <c r="HQX57" s="79"/>
      <c r="HQY57" s="79"/>
      <c r="HQZ57" s="79"/>
      <c r="HRA57" s="79"/>
      <c r="HRB57" s="79"/>
      <c r="HRC57" s="79"/>
      <c r="HRD57" s="79"/>
      <c r="HRE57" s="79"/>
      <c r="HRF57" s="79"/>
      <c r="HRG57" s="79"/>
      <c r="HRH57" s="79"/>
      <c r="HRI57" s="79"/>
      <c r="HRJ57" s="79"/>
      <c r="HRK57" s="79"/>
      <c r="HRL57" s="79"/>
      <c r="HRM57" s="79"/>
      <c r="HRN57" s="79"/>
      <c r="HRO57" s="79"/>
      <c r="HRP57" s="79"/>
      <c r="HRQ57" s="79"/>
      <c r="HRR57" s="79"/>
      <c r="HRS57" s="79"/>
      <c r="HRT57" s="79"/>
      <c r="HRU57" s="79"/>
      <c r="HRV57" s="79"/>
      <c r="HRW57" s="79"/>
      <c r="HRX57" s="79"/>
      <c r="HRY57" s="79"/>
      <c r="HRZ57" s="79"/>
      <c r="HSA57" s="79"/>
      <c r="HSB57" s="79"/>
      <c r="HSC57" s="79"/>
      <c r="HSD57" s="79"/>
      <c r="HSE57" s="79"/>
      <c r="HSF57" s="79"/>
      <c r="HSG57" s="79"/>
      <c r="HSH57" s="79"/>
      <c r="HSI57" s="79"/>
      <c r="HSJ57" s="79"/>
      <c r="HSK57" s="79"/>
      <c r="HSL57" s="79"/>
      <c r="HSM57" s="79"/>
      <c r="HSN57" s="79"/>
      <c r="HSO57" s="79"/>
      <c r="HSP57" s="79"/>
      <c r="HSQ57" s="79"/>
      <c r="HSR57" s="79"/>
      <c r="HSS57" s="79"/>
      <c r="HST57" s="79"/>
      <c r="HSU57" s="79"/>
      <c r="HSV57" s="79"/>
      <c r="HSW57" s="79"/>
      <c r="HSX57" s="79"/>
      <c r="HSY57" s="79"/>
      <c r="HSZ57" s="79"/>
      <c r="HTA57" s="79"/>
      <c r="HTB57" s="79"/>
      <c r="HTC57" s="79"/>
      <c r="HTD57" s="79"/>
      <c r="HTE57" s="79"/>
      <c r="HTF57" s="79"/>
      <c r="HTG57" s="79"/>
      <c r="HTH57" s="79"/>
      <c r="HTI57" s="79"/>
      <c r="HTJ57" s="79"/>
      <c r="HTK57" s="79"/>
      <c r="HTL57" s="79"/>
      <c r="HTM57" s="79"/>
      <c r="HTN57" s="79"/>
      <c r="HTO57" s="79"/>
      <c r="HTP57" s="79"/>
      <c r="HTQ57" s="79"/>
      <c r="HTR57" s="79"/>
      <c r="HTS57" s="79"/>
      <c r="HTT57" s="79"/>
      <c r="HTU57" s="79"/>
      <c r="HTV57" s="79"/>
      <c r="HTW57" s="79"/>
      <c r="HTX57" s="79"/>
      <c r="HTY57" s="79"/>
      <c r="HTZ57" s="79"/>
      <c r="HUA57" s="79"/>
      <c r="HUB57" s="79"/>
      <c r="HUC57" s="79"/>
      <c r="HUD57" s="79"/>
      <c r="HUE57" s="79"/>
      <c r="HUF57" s="79"/>
      <c r="HUG57" s="79"/>
      <c r="HUH57" s="79"/>
      <c r="HUI57" s="79"/>
      <c r="HUJ57" s="79"/>
      <c r="HUK57" s="79"/>
      <c r="HUL57" s="79"/>
      <c r="HUM57" s="79"/>
      <c r="HUN57" s="79"/>
      <c r="HUO57" s="79"/>
      <c r="HUP57" s="79"/>
      <c r="HUQ57" s="79"/>
      <c r="HUR57" s="79"/>
      <c r="HUS57" s="79"/>
      <c r="HUT57" s="79"/>
      <c r="HUU57" s="79"/>
      <c r="HUV57" s="79"/>
      <c r="HUW57" s="79"/>
      <c r="HUX57" s="79"/>
      <c r="HUY57" s="79"/>
      <c r="HUZ57" s="79"/>
      <c r="HVA57" s="79"/>
      <c r="HVB57" s="79"/>
      <c r="HVC57" s="79"/>
      <c r="HVD57" s="79"/>
      <c r="HVE57" s="79"/>
      <c r="HVF57" s="79"/>
      <c r="HVG57" s="79"/>
      <c r="HVH57" s="79"/>
      <c r="HVI57" s="79"/>
      <c r="HVJ57" s="79"/>
      <c r="HVK57" s="79"/>
      <c r="HVL57" s="79"/>
      <c r="HVM57" s="79"/>
      <c r="HVN57" s="79"/>
      <c r="HVO57" s="79"/>
      <c r="HVP57" s="79"/>
      <c r="HVQ57" s="79"/>
      <c r="HVR57" s="79"/>
      <c r="HVS57" s="79"/>
      <c r="HVT57" s="79"/>
      <c r="HVU57" s="79"/>
      <c r="HVV57" s="79"/>
      <c r="HVW57" s="79"/>
      <c r="HVX57" s="79"/>
      <c r="HVY57" s="79"/>
      <c r="HVZ57" s="79"/>
      <c r="HWA57" s="79"/>
      <c r="HWB57" s="79"/>
      <c r="HWC57" s="79"/>
      <c r="HWD57" s="79"/>
      <c r="HWE57" s="79"/>
      <c r="HWF57" s="79"/>
      <c r="HWG57" s="79"/>
      <c r="HWH57" s="79"/>
      <c r="HWI57" s="79"/>
      <c r="HWJ57" s="79"/>
      <c r="HWK57" s="79"/>
      <c r="HWL57" s="79"/>
      <c r="HWM57" s="79"/>
      <c r="HWN57" s="79"/>
      <c r="HWO57" s="79"/>
      <c r="HWP57" s="79"/>
      <c r="HWQ57" s="79"/>
      <c r="HWR57" s="79"/>
      <c r="HWS57" s="79"/>
      <c r="HWT57" s="79"/>
      <c r="HWU57" s="79"/>
      <c r="HWV57" s="79"/>
      <c r="HWW57" s="79"/>
      <c r="HWX57" s="79"/>
      <c r="HWY57" s="79"/>
      <c r="HWZ57" s="79"/>
      <c r="HXA57" s="79"/>
      <c r="HXB57" s="79"/>
      <c r="HXC57" s="79"/>
      <c r="HXD57" s="79"/>
      <c r="HXE57" s="79"/>
      <c r="HXF57" s="79"/>
      <c r="HXG57" s="79"/>
      <c r="HXH57" s="79"/>
      <c r="HXI57" s="79"/>
      <c r="HXJ57" s="79"/>
      <c r="HXK57" s="79"/>
      <c r="HXL57" s="79"/>
      <c r="HXM57" s="79"/>
      <c r="HXN57" s="79"/>
      <c r="HXO57" s="79"/>
      <c r="HXP57" s="79"/>
      <c r="HXQ57" s="79"/>
      <c r="HXR57" s="79"/>
      <c r="HXS57" s="79"/>
      <c r="HXT57" s="79"/>
      <c r="HXU57" s="79"/>
      <c r="HXV57" s="79"/>
      <c r="HXW57" s="79"/>
      <c r="HXX57" s="79"/>
      <c r="HXY57" s="79"/>
      <c r="HXZ57" s="79"/>
      <c r="HYA57" s="79"/>
      <c r="HYB57" s="79"/>
      <c r="HYC57" s="79"/>
      <c r="HYD57" s="79"/>
      <c r="HYE57" s="79"/>
      <c r="HYF57" s="79"/>
      <c r="HYG57" s="79"/>
      <c r="HYH57" s="79"/>
      <c r="HYI57" s="79"/>
      <c r="HYJ57" s="79"/>
      <c r="HYK57" s="79"/>
      <c r="HYL57" s="79"/>
      <c r="HYM57" s="79"/>
      <c r="HYN57" s="79"/>
      <c r="HYO57" s="79"/>
      <c r="HYP57" s="79"/>
      <c r="HYQ57" s="79"/>
      <c r="HYR57" s="79"/>
      <c r="HYS57" s="79"/>
      <c r="HYT57" s="79"/>
      <c r="HYU57" s="79"/>
      <c r="HYV57" s="79"/>
      <c r="HYW57" s="79"/>
      <c r="HYX57" s="79"/>
      <c r="HYY57" s="79"/>
      <c r="HYZ57" s="79"/>
      <c r="HZA57" s="79"/>
      <c r="HZB57" s="79"/>
      <c r="HZC57" s="79"/>
      <c r="HZD57" s="79"/>
      <c r="HZE57" s="79"/>
      <c r="HZF57" s="79"/>
      <c r="HZG57" s="79"/>
      <c r="HZH57" s="79"/>
      <c r="HZI57" s="79"/>
      <c r="HZJ57" s="79"/>
      <c r="HZK57" s="79"/>
      <c r="HZL57" s="79"/>
      <c r="HZM57" s="79"/>
      <c r="HZN57" s="79"/>
      <c r="HZO57" s="79"/>
      <c r="HZP57" s="79"/>
      <c r="HZQ57" s="79"/>
      <c r="HZR57" s="79"/>
      <c r="HZS57" s="79"/>
      <c r="HZT57" s="79"/>
      <c r="HZU57" s="79"/>
      <c r="HZV57" s="79"/>
      <c r="HZW57" s="79"/>
      <c r="HZX57" s="79"/>
      <c r="HZY57" s="79"/>
      <c r="HZZ57" s="79"/>
      <c r="IAA57" s="79"/>
      <c r="IAB57" s="79"/>
      <c r="IAC57" s="79"/>
      <c r="IAD57" s="79"/>
      <c r="IAE57" s="79"/>
      <c r="IAF57" s="79"/>
      <c r="IAG57" s="79"/>
      <c r="IAH57" s="79"/>
      <c r="IAI57" s="79"/>
      <c r="IAJ57" s="79"/>
      <c r="IAK57" s="79"/>
      <c r="IAL57" s="79"/>
      <c r="IAM57" s="79"/>
      <c r="IAN57" s="79"/>
      <c r="IAO57" s="79"/>
      <c r="IAP57" s="79"/>
      <c r="IAQ57" s="79"/>
      <c r="IAR57" s="79"/>
      <c r="IAS57" s="79"/>
      <c r="IAT57" s="79"/>
      <c r="IAU57" s="79"/>
      <c r="IAV57" s="79"/>
      <c r="IAW57" s="79"/>
      <c r="IAX57" s="79"/>
      <c r="IAY57" s="79"/>
      <c r="IAZ57" s="79"/>
      <c r="IBA57" s="79"/>
      <c r="IBB57" s="79"/>
      <c r="IBC57" s="79"/>
      <c r="IBD57" s="79"/>
      <c r="IBE57" s="79"/>
      <c r="IBF57" s="79"/>
      <c r="IBG57" s="79"/>
      <c r="IBH57" s="79"/>
      <c r="IBI57" s="79"/>
      <c r="IBJ57" s="79"/>
      <c r="IBK57" s="79"/>
      <c r="IBL57" s="79"/>
      <c r="IBM57" s="79"/>
      <c r="IBN57" s="79"/>
      <c r="IBO57" s="79"/>
      <c r="IBP57" s="79"/>
      <c r="IBQ57" s="79"/>
      <c r="IBR57" s="79"/>
      <c r="IBS57" s="79"/>
      <c r="IBT57" s="79"/>
      <c r="IBU57" s="79"/>
      <c r="IBV57" s="79"/>
      <c r="IBW57" s="79"/>
      <c r="IBX57" s="79"/>
      <c r="IBY57" s="79"/>
      <c r="IBZ57" s="79"/>
      <c r="ICA57" s="79"/>
      <c r="ICB57" s="79"/>
      <c r="ICC57" s="79"/>
      <c r="ICD57" s="79"/>
      <c r="ICE57" s="79"/>
      <c r="ICF57" s="79"/>
      <c r="ICG57" s="79"/>
      <c r="ICH57" s="79"/>
      <c r="ICI57" s="79"/>
      <c r="ICJ57" s="79"/>
      <c r="ICK57" s="79"/>
      <c r="ICL57" s="79"/>
      <c r="ICM57" s="79"/>
      <c r="ICN57" s="79"/>
      <c r="ICO57" s="79"/>
      <c r="ICP57" s="79"/>
      <c r="ICQ57" s="79"/>
      <c r="ICR57" s="79"/>
      <c r="ICS57" s="79"/>
      <c r="ICT57" s="79"/>
      <c r="ICU57" s="79"/>
      <c r="ICV57" s="79"/>
      <c r="ICW57" s="79"/>
      <c r="ICX57" s="79"/>
      <c r="ICY57" s="79"/>
      <c r="ICZ57" s="79"/>
      <c r="IDA57" s="79"/>
      <c r="IDB57" s="79"/>
      <c r="IDC57" s="79"/>
      <c r="IDD57" s="79"/>
      <c r="IDE57" s="79"/>
      <c r="IDF57" s="79"/>
      <c r="IDG57" s="79"/>
      <c r="IDH57" s="79"/>
      <c r="IDI57" s="79"/>
      <c r="IDJ57" s="79"/>
      <c r="IDK57" s="79"/>
      <c r="IDL57" s="79"/>
      <c r="IDM57" s="79"/>
      <c r="IDN57" s="79"/>
      <c r="IDO57" s="79"/>
      <c r="IDP57" s="79"/>
      <c r="IDQ57" s="79"/>
      <c r="IDR57" s="79"/>
      <c r="IDS57" s="79"/>
      <c r="IDT57" s="79"/>
      <c r="IDU57" s="79"/>
      <c r="IDV57" s="79"/>
      <c r="IDW57" s="79"/>
      <c r="IDX57" s="79"/>
      <c r="IDY57" s="79"/>
      <c r="IDZ57" s="79"/>
      <c r="IEA57" s="79"/>
      <c r="IEB57" s="79"/>
      <c r="IEC57" s="79"/>
      <c r="IED57" s="79"/>
      <c r="IEE57" s="79"/>
      <c r="IEF57" s="79"/>
      <c r="IEG57" s="79"/>
      <c r="IEH57" s="79"/>
      <c r="IEI57" s="79"/>
      <c r="IEJ57" s="79"/>
      <c r="IEK57" s="79"/>
      <c r="IEL57" s="79"/>
      <c r="IEM57" s="79"/>
      <c r="IEN57" s="79"/>
      <c r="IEO57" s="79"/>
      <c r="IEP57" s="79"/>
      <c r="IEQ57" s="79"/>
      <c r="IER57" s="79"/>
      <c r="IES57" s="79"/>
      <c r="IET57" s="79"/>
      <c r="IEU57" s="79"/>
      <c r="IEV57" s="79"/>
      <c r="IEW57" s="79"/>
      <c r="IEX57" s="79"/>
      <c r="IEY57" s="79"/>
      <c r="IEZ57" s="79"/>
      <c r="IFA57" s="79"/>
      <c r="IFB57" s="79"/>
      <c r="IFC57" s="79"/>
      <c r="IFD57" s="79"/>
      <c r="IFE57" s="79"/>
      <c r="IFF57" s="79"/>
      <c r="IFG57" s="79"/>
      <c r="IFH57" s="79"/>
      <c r="IFI57" s="79"/>
      <c r="IFJ57" s="79"/>
      <c r="IFK57" s="79"/>
      <c r="IFL57" s="79"/>
      <c r="IFM57" s="79"/>
      <c r="IFN57" s="79"/>
      <c r="IFO57" s="79"/>
      <c r="IFP57" s="79"/>
      <c r="IFQ57" s="79"/>
      <c r="IFR57" s="79"/>
      <c r="IFS57" s="79"/>
      <c r="IFT57" s="79"/>
      <c r="IFU57" s="79"/>
      <c r="IFV57" s="79"/>
      <c r="IFW57" s="79"/>
      <c r="IFX57" s="79"/>
      <c r="IFY57" s="79"/>
      <c r="IFZ57" s="79"/>
      <c r="IGA57" s="79"/>
      <c r="IGB57" s="79"/>
      <c r="IGC57" s="79"/>
      <c r="IGD57" s="79"/>
      <c r="IGE57" s="79"/>
      <c r="IGF57" s="79"/>
      <c r="IGG57" s="79"/>
      <c r="IGH57" s="79"/>
      <c r="IGI57" s="79"/>
      <c r="IGJ57" s="79"/>
      <c r="IGK57" s="79"/>
      <c r="IGL57" s="79"/>
      <c r="IGM57" s="79"/>
      <c r="IGN57" s="79"/>
      <c r="IGO57" s="79"/>
      <c r="IGP57" s="79"/>
      <c r="IGQ57" s="79"/>
      <c r="IGR57" s="79"/>
      <c r="IGS57" s="79"/>
      <c r="IGT57" s="79"/>
      <c r="IGU57" s="79"/>
      <c r="IGV57" s="79"/>
      <c r="IGW57" s="79"/>
      <c r="IGX57" s="79"/>
      <c r="IGY57" s="79"/>
      <c r="IGZ57" s="79"/>
      <c r="IHA57" s="79"/>
      <c r="IHB57" s="79"/>
      <c r="IHC57" s="79"/>
      <c r="IHD57" s="79"/>
      <c r="IHE57" s="79"/>
      <c r="IHF57" s="79"/>
      <c r="IHG57" s="79"/>
      <c r="IHH57" s="79"/>
      <c r="IHI57" s="79"/>
      <c r="IHJ57" s="79"/>
      <c r="IHK57" s="79"/>
      <c r="IHL57" s="79"/>
      <c r="IHM57" s="79"/>
      <c r="IHN57" s="79"/>
      <c r="IHO57" s="79"/>
      <c r="IHP57" s="79"/>
      <c r="IHQ57" s="79"/>
      <c r="IHR57" s="79"/>
      <c r="IHS57" s="79"/>
      <c r="IHT57" s="79"/>
      <c r="IHU57" s="79"/>
      <c r="IHV57" s="79"/>
      <c r="IHW57" s="79"/>
      <c r="IHX57" s="79"/>
      <c r="IHY57" s="79"/>
      <c r="IHZ57" s="79"/>
      <c r="IIA57" s="79"/>
      <c r="IIB57" s="79"/>
      <c r="IIC57" s="79"/>
      <c r="IID57" s="79"/>
      <c r="IIE57" s="79"/>
      <c r="IIF57" s="79"/>
      <c r="IIG57" s="79"/>
      <c r="IIH57" s="79"/>
      <c r="III57" s="79"/>
      <c r="IIJ57" s="79"/>
      <c r="IIK57" s="79"/>
      <c r="IIL57" s="79"/>
      <c r="IIM57" s="79"/>
      <c r="IIN57" s="79"/>
      <c r="IIO57" s="79"/>
      <c r="IIP57" s="79"/>
      <c r="IIQ57" s="79"/>
      <c r="IIR57" s="79"/>
      <c r="IIS57" s="79"/>
      <c r="IIT57" s="79"/>
      <c r="IIU57" s="79"/>
      <c r="IIV57" s="79"/>
      <c r="IIW57" s="79"/>
      <c r="IIX57" s="79"/>
      <c r="IIY57" s="79"/>
      <c r="IIZ57" s="79"/>
      <c r="IJA57" s="79"/>
      <c r="IJB57" s="79"/>
      <c r="IJC57" s="79"/>
      <c r="IJD57" s="79"/>
      <c r="IJE57" s="79"/>
      <c r="IJF57" s="79"/>
      <c r="IJG57" s="79"/>
      <c r="IJH57" s="79"/>
      <c r="IJI57" s="79"/>
      <c r="IJJ57" s="79"/>
      <c r="IJK57" s="79"/>
      <c r="IJL57" s="79"/>
      <c r="IJM57" s="79"/>
      <c r="IJN57" s="79"/>
      <c r="IJO57" s="79"/>
      <c r="IJP57" s="79"/>
      <c r="IJQ57" s="79"/>
      <c r="IJR57" s="79"/>
      <c r="IJS57" s="79"/>
      <c r="IJT57" s="79"/>
      <c r="IJU57" s="79"/>
      <c r="IJV57" s="79"/>
      <c r="IJW57" s="79"/>
      <c r="IJX57" s="79"/>
      <c r="IJY57" s="79"/>
      <c r="IJZ57" s="79"/>
      <c r="IKA57" s="79"/>
      <c r="IKB57" s="79"/>
      <c r="IKC57" s="79"/>
      <c r="IKD57" s="79"/>
      <c r="IKE57" s="79"/>
      <c r="IKF57" s="79"/>
      <c r="IKG57" s="79"/>
      <c r="IKH57" s="79"/>
      <c r="IKI57" s="79"/>
      <c r="IKJ57" s="79"/>
      <c r="IKK57" s="79"/>
      <c r="IKL57" s="79"/>
      <c r="IKM57" s="79"/>
      <c r="IKN57" s="79"/>
      <c r="IKO57" s="79"/>
      <c r="IKP57" s="79"/>
      <c r="IKQ57" s="79"/>
      <c r="IKR57" s="79"/>
      <c r="IKS57" s="79"/>
      <c r="IKT57" s="79"/>
      <c r="IKU57" s="79"/>
      <c r="IKV57" s="79"/>
      <c r="IKW57" s="79"/>
      <c r="IKX57" s="79"/>
      <c r="IKY57" s="79"/>
      <c r="IKZ57" s="79"/>
      <c r="ILA57" s="79"/>
      <c r="ILB57" s="79"/>
      <c r="ILC57" s="79"/>
      <c r="ILD57" s="79"/>
      <c r="ILE57" s="79"/>
      <c r="ILF57" s="79"/>
      <c r="ILG57" s="79"/>
      <c r="ILH57" s="79"/>
      <c r="ILI57" s="79"/>
      <c r="ILJ57" s="79"/>
      <c r="ILK57" s="79"/>
      <c r="ILL57" s="79"/>
      <c r="ILM57" s="79"/>
      <c r="ILN57" s="79"/>
      <c r="ILO57" s="79"/>
      <c r="ILP57" s="79"/>
      <c r="ILQ57" s="79"/>
      <c r="ILR57" s="79"/>
      <c r="ILS57" s="79"/>
      <c r="ILT57" s="79"/>
      <c r="ILU57" s="79"/>
      <c r="ILV57" s="79"/>
      <c r="ILW57" s="79"/>
      <c r="ILX57" s="79"/>
      <c r="ILY57" s="79"/>
      <c r="ILZ57" s="79"/>
      <c r="IMA57" s="79"/>
      <c r="IMB57" s="79"/>
      <c r="IMC57" s="79"/>
      <c r="IMD57" s="79"/>
      <c r="IME57" s="79"/>
      <c r="IMF57" s="79"/>
      <c r="IMG57" s="79"/>
      <c r="IMH57" s="79"/>
      <c r="IMI57" s="79"/>
      <c r="IMJ57" s="79"/>
      <c r="IMK57" s="79"/>
      <c r="IML57" s="79"/>
      <c r="IMM57" s="79"/>
      <c r="IMN57" s="79"/>
      <c r="IMO57" s="79"/>
      <c r="IMP57" s="79"/>
      <c r="IMQ57" s="79"/>
      <c r="IMR57" s="79"/>
      <c r="IMS57" s="79"/>
      <c r="IMT57" s="79"/>
      <c r="IMU57" s="79"/>
      <c r="IMV57" s="79"/>
      <c r="IMW57" s="79"/>
      <c r="IMX57" s="79"/>
      <c r="IMY57" s="79"/>
      <c r="IMZ57" s="79"/>
      <c r="INA57" s="79"/>
      <c r="INB57" s="79"/>
      <c r="INC57" s="79"/>
      <c r="IND57" s="79"/>
      <c r="INE57" s="79"/>
      <c r="INF57" s="79"/>
      <c r="ING57" s="79"/>
      <c r="INH57" s="79"/>
      <c r="INI57" s="79"/>
      <c r="INJ57" s="79"/>
      <c r="INK57" s="79"/>
      <c r="INL57" s="79"/>
      <c r="INM57" s="79"/>
      <c r="INN57" s="79"/>
      <c r="INO57" s="79"/>
      <c r="INP57" s="79"/>
      <c r="INQ57" s="79"/>
      <c r="INR57" s="79"/>
      <c r="INS57" s="79"/>
      <c r="INT57" s="79"/>
      <c r="INU57" s="79"/>
      <c r="INV57" s="79"/>
      <c r="INW57" s="79"/>
      <c r="INX57" s="79"/>
      <c r="INY57" s="79"/>
      <c r="INZ57" s="79"/>
      <c r="IOA57" s="79"/>
      <c r="IOB57" s="79"/>
      <c r="IOC57" s="79"/>
      <c r="IOD57" s="79"/>
      <c r="IOE57" s="79"/>
      <c r="IOF57" s="79"/>
      <c r="IOG57" s="79"/>
      <c r="IOH57" s="79"/>
      <c r="IOI57" s="79"/>
      <c r="IOJ57" s="79"/>
      <c r="IOK57" s="79"/>
      <c r="IOL57" s="79"/>
      <c r="IOM57" s="79"/>
      <c r="ION57" s="79"/>
      <c r="IOO57" s="79"/>
      <c r="IOP57" s="79"/>
      <c r="IOQ57" s="79"/>
      <c r="IOR57" s="79"/>
      <c r="IOS57" s="79"/>
      <c r="IOT57" s="79"/>
      <c r="IOU57" s="79"/>
      <c r="IOV57" s="79"/>
      <c r="IOW57" s="79"/>
      <c r="IOX57" s="79"/>
      <c r="IOY57" s="79"/>
      <c r="IOZ57" s="79"/>
      <c r="IPA57" s="79"/>
      <c r="IPB57" s="79"/>
      <c r="IPC57" s="79"/>
      <c r="IPD57" s="79"/>
      <c r="IPE57" s="79"/>
      <c r="IPF57" s="79"/>
      <c r="IPG57" s="79"/>
      <c r="IPH57" s="79"/>
      <c r="IPI57" s="79"/>
      <c r="IPJ57" s="79"/>
      <c r="IPK57" s="79"/>
      <c r="IPL57" s="79"/>
      <c r="IPM57" s="79"/>
      <c r="IPN57" s="79"/>
      <c r="IPO57" s="79"/>
      <c r="IPP57" s="79"/>
      <c r="IPQ57" s="79"/>
      <c r="IPR57" s="79"/>
      <c r="IPS57" s="79"/>
      <c r="IPT57" s="79"/>
      <c r="IPU57" s="79"/>
      <c r="IPV57" s="79"/>
      <c r="IPW57" s="79"/>
      <c r="IPX57" s="79"/>
      <c r="IPY57" s="79"/>
      <c r="IPZ57" s="79"/>
      <c r="IQA57" s="79"/>
      <c r="IQB57" s="79"/>
      <c r="IQC57" s="79"/>
      <c r="IQD57" s="79"/>
      <c r="IQE57" s="79"/>
      <c r="IQF57" s="79"/>
      <c r="IQG57" s="79"/>
      <c r="IQH57" s="79"/>
      <c r="IQI57" s="79"/>
      <c r="IQJ57" s="79"/>
      <c r="IQK57" s="79"/>
      <c r="IQL57" s="79"/>
      <c r="IQM57" s="79"/>
      <c r="IQN57" s="79"/>
      <c r="IQO57" s="79"/>
      <c r="IQP57" s="79"/>
      <c r="IQQ57" s="79"/>
      <c r="IQR57" s="79"/>
      <c r="IQS57" s="79"/>
      <c r="IQT57" s="79"/>
      <c r="IQU57" s="79"/>
      <c r="IQV57" s="79"/>
      <c r="IQW57" s="79"/>
      <c r="IQX57" s="79"/>
      <c r="IQY57" s="79"/>
      <c r="IQZ57" s="79"/>
      <c r="IRA57" s="79"/>
      <c r="IRB57" s="79"/>
      <c r="IRC57" s="79"/>
      <c r="IRD57" s="79"/>
      <c r="IRE57" s="79"/>
      <c r="IRF57" s="79"/>
      <c r="IRG57" s="79"/>
      <c r="IRH57" s="79"/>
      <c r="IRI57" s="79"/>
      <c r="IRJ57" s="79"/>
      <c r="IRK57" s="79"/>
      <c r="IRL57" s="79"/>
      <c r="IRM57" s="79"/>
      <c r="IRN57" s="79"/>
      <c r="IRO57" s="79"/>
      <c r="IRP57" s="79"/>
      <c r="IRQ57" s="79"/>
      <c r="IRR57" s="79"/>
      <c r="IRS57" s="79"/>
      <c r="IRT57" s="79"/>
      <c r="IRU57" s="79"/>
      <c r="IRV57" s="79"/>
      <c r="IRW57" s="79"/>
      <c r="IRX57" s="79"/>
      <c r="IRY57" s="79"/>
      <c r="IRZ57" s="79"/>
      <c r="ISA57" s="79"/>
      <c r="ISB57" s="79"/>
      <c r="ISC57" s="79"/>
      <c r="ISD57" s="79"/>
      <c r="ISE57" s="79"/>
      <c r="ISF57" s="79"/>
      <c r="ISG57" s="79"/>
      <c r="ISH57" s="79"/>
      <c r="ISI57" s="79"/>
      <c r="ISJ57" s="79"/>
      <c r="ISK57" s="79"/>
      <c r="ISL57" s="79"/>
      <c r="ISM57" s="79"/>
      <c r="ISN57" s="79"/>
      <c r="ISO57" s="79"/>
      <c r="ISP57" s="79"/>
      <c r="ISQ57" s="79"/>
      <c r="ISR57" s="79"/>
      <c r="ISS57" s="79"/>
      <c r="IST57" s="79"/>
      <c r="ISU57" s="79"/>
      <c r="ISV57" s="79"/>
      <c r="ISW57" s="79"/>
      <c r="ISX57" s="79"/>
      <c r="ISY57" s="79"/>
      <c r="ISZ57" s="79"/>
      <c r="ITA57" s="79"/>
      <c r="ITB57" s="79"/>
      <c r="ITC57" s="79"/>
      <c r="ITD57" s="79"/>
      <c r="ITE57" s="79"/>
      <c r="ITF57" s="79"/>
      <c r="ITG57" s="79"/>
      <c r="ITH57" s="79"/>
      <c r="ITI57" s="79"/>
      <c r="ITJ57" s="79"/>
      <c r="ITK57" s="79"/>
      <c r="ITL57" s="79"/>
      <c r="ITM57" s="79"/>
      <c r="ITN57" s="79"/>
      <c r="ITO57" s="79"/>
      <c r="ITP57" s="79"/>
      <c r="ITQ57" s="79"/>
      <c r="ITR57" s="79"/>
      <c r="ITS57" s="79"/>
      <c r="ITT57" s="79"/>
      <c r="ITU57" s="79"/>
      <c r="ITV57" s="79"/>
      <c r="ITW57" s="79"/>
      <c r="ITX57" s="79"/>
      <c r="ITY57" s="79"/>
      <c r="ITZ57" s="79"/>
      <c r="IUA57" s="79"/>
      <c r="IUB57" s="79"/>
      <c r="IUC57" s="79"/>
      <c r="IUD57" s="79"/>
      <c r="IUE57" s="79"/>
      <c r="IUF57" s="79"/>
      <c r="IUG57" s="79"/>
      <c r="IUH57" s="79"/>
      <c r="IUI57" s="79"/>
      <c r="IUJ57" s="79"/>
      <c r="IUK57" s="79"/>
      <c r="IUL57" s="79"/>
      <c r="IUM57" s="79"/>
      <c r="IUN57" s="79"/>
      <c r="IUO57" s="79"/>
      <c r="IUP57" s="79"/>
      <c r="IUQ57" s="79"/>
      <c r="IUR57" s="79"/>
      <c r="IUS57" s="79"/>
      <c r="IUT57" s="79"/>
      <c r="IUU57" s="79"/>
      <c r="IUV57" s="79"/>
      <c r="IUW57" s="79"/>
      <c r="IUX57" s="79"/>
      <c r="IUY57" s="79"/>
      <c r="IUZ57" s="79"/>
      <c r="IVA57" s="79"/>
      <c r="IVB57" s="79"/>
      <c r="IVC57" s="79"/>
      <c r="IVD57" s="79"/>
      <c r="IVE57" s="79"/>
      <c r="IVF57" s="79"/>
      <c r="IVG57" s="79"/>
      <c r="IVH57" s="79"/>
      <c r="IVI57" s="79"/>
      <c r="IVJ57" s="79"/>
      <c r="IVK57" s="79"/>
      <c r="IVL57" s="79"/>
      <c r="IVM57" s="79"/>
      <c r="IVN57" s="79"/>
      <c r="IVO57" s="79"/>
      <c r="IVP57" s="79"/>
      <c r="IVQ57" s="79"/>
      <c r="IVR57" s="79"/>
      <c r="IVS57" s="79"/>
      <c r="IVT57" s="79"/>
      <c r="IVU57" s="79"/>
      <c r="IVV57" s="79"/>
      <c r="IVW57" s="79"/>
      <c r="IVX57" s="79"/>
      <c r="IVY57" s="79"/>
      <c r="IVZ57" s="79"/>
      <c r="IWA57" s="79"/>
      <c r="IWB57" s="79"/>
      <c r="IWC57" s="79"/>
      <c r="IWD57" s="79"/>
      <c r="IWE57" s="79"/>
      <c r="IWF57" s="79"/>
      <c r="IWG57" s="79"/>
      <c r="IWH57" s="79"/>
      <c r="IWI57" s="79"/>
      <c r="IWJ57" s="79"/>
      <c r="IWK57" s="79"/>
      <c r="IWL57" s="79"/>
      <c r="IWM57" s="79"/>
      <c r="IWN57" s="79"/>
      <c r="IWO57" s="79"/>
      <c r="IWP57" s="79"/>
      <c r="IWQ57" s="79"/>
      <c r="IWR57" s="79"/>
      <c r="IWS57" s="79"/>
      <c r="IWT57" s="79"/>
      <c r="IWU57" s="79"/>
      <c r="IWV57" s="79"/>
      <c r="IWW57" s="79"/>
      <c r="IWX57" s="79"/>
      <c r="IWY57" s="79"/>
      <c r="IWZ57" s="79"/>
      <c r="IXA57" s="79"/>
      <c r="IXB57" s="79"/>
      <c r="IXC57" s="79"/>
      <c r="IXD57" s="79"/>
      <c r="IXE57" s="79"/>
      <c r="IXF57" s="79"/>
      <c r="IXG57" s="79"/>
      <c r="IXH57" s="79"/>
      <c r="IXI57" s="79"/>
      <c r="IXJ57" s="79"/>
      <c r="IXK57" s="79"/>
      <c r="IXL57" s="79"/>
      <c r="IXM57" s="79"/>
      <c r="IXN57" s="79"/>
      <c r="IXO57" s="79"/>
      <c r="IXP57" s="79"/>
      <c r="IXQ57" s="79"/>
      <c r="IXR57" s="79"/>
      <c r="IXS57" s="79"/>
      <c r="IXT57" s="79"/>
      <c r="IXU57" s="79"/>
      <c r="IXV57" s="79"/>
      <c r="IXW57" s="79"/>
      <c r="IXX57" s="79"/>
      <c r="IXY57" s="79"/>
      <c r="IXZ57" s="79"/>
      <c r="IYA57" s="79"/>
      <c r="IYB57" s="79"/>
      <c r="IYC57" s="79"/>
      <c r="IYD57" s="79"/>
      <c r="IYE57" s="79"/>
      <c r="IYF57" s="79"/>
      <c r="IYG57" s="79"/>
      <c r="IYH57" s="79"/>
      <c r="IYI57" s="79"/>
      <c r="IYJ57" s="79"/>
      <c r="IYK57" s="79"/>
      <c r="IYL57" s="79"/>
      <c r="IYM57" s="79"/>
      <c r="IYN57" s="79"/>
      <c r="IYO57" s="79"/>
      <c r="IYP57" s="79"/>
      <c r="IYQ57" s="79"/>
      <c r="IYR57" s="79"/>
      <c r="IYS57" s="79"/>
      <c r="IYT57" s="79"/>
      <c r="IYU57" s="79"/>
      <c r="IYV57" s="79"/>
      <c r="IYW57" s="79"/>
      <c r="IYX57" s="79"/>
      <c r="IYY57" s="79"/>
      <c r="IYZ57" s="79"/>
      <c r="IZA57" s="79"/>
      <c r="IZB57" s="79"/>
      <c r="IZC57" s="79"/>
      <c r="IZD57" s="79"/>
      <c r="IZE57" s="79"/>
      <c r="IZF57" s="79"/>
      <c r="IZG57" s="79"/>
      <c r="IZH57" s="79"/>
      <c r="IZI57" s="79"/>
      <c r="IZJ57" s="79"/>
      <c r="IZK57" s="79"/>
      <c r="IZL57" s="79"/>
      <c r="IZM57" s="79"/>
      <c r="IZN57" s="79"/>
      <c r="IZO57" s="79"/>
      <c r="IZP57" s="79"/>
      <c r="IZQ57" s="79"/>
      <c r="IZR57" s="79"/>
      <c r="IZS57" s="79"/>
      <c r="IZT57" s="79"/>
      <c r="IZU57" s="79"/>
      <c r="IZV57" s="79"/>
      <c r="IZW57" s="79"/>
      <c r="IZX57" s="79"/>
      <c r="IZY57" s="79"/>
      <c r="IZZ57" s="79"/>
      <c r="JAA57" s="79"/>
      <c r="JAB57" s="79"/>
      <c r="JAC57" s="79"/>
      <c r="JAD57" s="79"/>
      <c r="JAE57" s="79"/>
      <c r="JAF57" s="79"/>
      <c r="JAG57" s="79"/>
      <c r="JAH57" s="79"/>
      <c r="JAI57" s="79"/>
      <c r="JAJ57" s="79"/>
      <c r="JAK57" s="79"/>
      <c r="JAL57" s="79"/>
      <c r="JAM57" s="79"/>
      <c r="JAN57" s="79"/>
      <c r="JAO57" s="79"/>
      <c r="JAP57" s="79"/>
      <c r="JAQ57" s="79"/>
      <c r="JAR57" s="79"/>
      <c r="JAS57" s="79"/>
      <c r="JAT57" s="79"/>
      <c r="JAU57" s="79"/>
      <c r="JAV57" s="79"/>
      <c r="JAW57" s="79"/>
      <c r="JAX57" s="79"/>
      <c r="JAY57" s="79"/>
      <c r="JAZ57" s="79"/>
      <c r="JBA57" s="79"/>
      <c r="JBB57" s="79"/>
      <c r="JBC57" s="79"/>
      <c r="JBD57" s="79"/>
      <c r="JBE57" s="79"/>
      <c r="JBF57" s="79"/>
      <c r="JBG57" s="79"/>
      <c r="JBH57" s="79"/>
      <c r="JBI57" s="79"/>
      <c r="JBJ57" s="79"/>
      <c r="JBK57" s="79"/>
      <c r="JBL57" s="79"/>
      <c r="JBM57" s="79"/>
      <c r="JBN57" s="79"/>
      <c r="JBO57" s="79"/>
      <c r="JBP57" s="79"/>
      <c r="JBQ57" s="79"/>
      <c r="JBR57" s="79"/>
      <c r="JBS57" s="79"/>
      <c r="JBT57" s="79"/>
      <c r="JBU57" s="79"/>
      <c r="JBV57" s="79"/>
      <c r="JBW57" s="79"/>
      <c r="JBX57" s="79"/>
      <c r="JBY57" s="79"/>
      <c r="JBZ57" s="79"/>
      <c r="JCA57" s="79"/>
      <c r="JCB57" s="79"/>
      <c r="JCC57" s="79"/>
      <c r="JCD57" s="79"/>
      <c r="JCE57" s="79"/>
      <c r="JCF57" s="79"/>
      <c r="JCG57" s="79"/>
      <c r="JCH57" s="79"/>
      <c r="JCI57" s="79"/>
      <c r="JCJ57" s="79"/>
      <c r="JCK57" s="79"/>
      <c r="JCL57" s="79"/>
      <c r="JCM57" s="79"/>
      <c r="JCN57" s="79"/>
      <c r="JCO57" s="79"/>
      <c r="JCP57" s="79"/>
      <c r="JCQ57" s="79"/>
      <c r="JCR57" s="79"/>
      <c r="JCS57" s="79"/>
      <c r="JCT57" s="79"/>
      <c r="JCU57" s="79"/>
      <c r="JCV57" s="79"/>
      <c r="JCW57" s="79"/>
      <c r="JCX57" s="79"/>
      <c r="JCY57" s="79"/>
      <c r="JCZ57" s="79"/>
      <c r="JDA57" s="79"/>
      <c r="JDB57" s="79"/>
      <c r="JDC57" s="79"/>
      <c r="JDD57" s="79"/>
      <c r="JDE57" s="79"/>
      <c r="JDF57" s="79"/>
      <c r="JDG57" s="79"/>
      <c r="JDH57" s="79"/>
      <c r="JDI57" s="79"/>
      <c r="JDJ57" s="79"/>
      <c r="JDK57" s="79"/>
      <c r="JDL57" s="79"/>
      <c r="JDM57" s="79"/>
      <c r="JDN57" s="79"/>
      <c r="JDO57" s="79"/>
      <c r="JDP57" s="79"/>
      <c r="JDQ57" s="79"/>
      <c r="JDR57" s="79"/>
      <c r="JDS57" s="79"/>
      <c r="JDT57" s="79"/>
      <c r="JDU57" s="79"/>
      <c r="JDV57" s="79"/>
      <c r="JDW57" s="79"/>
      <c r="JDX57" s="79"/>
      <c r="JDY57" s="79"/>
      <c r="JDZ57" s="79"/>
      <c r="JEA57" s="79"/>
      <c r="JEB57" s="79"/>
      <c r="JEC57" s="79"/>
      <c r="JED57" s="79"/>
      <c r="JEE57" s="79"/>
      <c r="JEF57" s="79"/>
      <c r="JEG57" s="79"/>
      <c r="JEH57" s="79"/>
      <c r="JEI57" s="79"/>
      <c r="JEJ57" s="79"/>
      <c r="JEK57" s="79"/>
      <c r="JEL57" s="79"/>
      <c r="JEM57" s="79"/>
      <c r="JEN57" s="79"/>
      <c r="JEO57" s="79"/>
      <c r="JEP57" s="79"/>
      <c r="JEQ57" s="79"/>
      <c r="JER57" s="79"/>
      <c r="JES57" s="79"/>
      <c r="JET57" s="79"/>
      <c r="JEU57" s="79"/>
      <c r="JEV57" s="79"/>
      <c r="JEW57" s="79"/>
      <c r="JEX57" s="79"/>
      <c r="JEY57" s="79"/>
      <c r="JEZ57" s="79"/>
      <c r="JFA57" s="79"/>
      <c r="JFB57" s="79"/>
      <c r="JFC57" s="79"/>
      <c r="JFD57" s="79"/>
      <c r="JFE57" s="79"/>
      <c r="JFF57" s="79"/>
      <c r="JFG57" s="79"/>
      <c r="JFH57" s="79"/>
      <c r="JFI57" s="79"/>
      <c r="JFJ57" s="79"/>
      <c r="JFK57" s="79"/>
      <c r="JFL57" s="79"/>
      <c r="JFM57" s="79"/>
      <c r="JFN57" s="79"/>
      <c r="JFO57" s="79"/>
      <c r="JFP57" s="79"/>
      <c r="JFQ57" s="79"/>
      <c r="JFR57" s="79"/>
      <c r="JFS57" s="79"/>
      <c r="JFT57" s="79"/>
      <c r="JFU57" s="79"/>
      <c r="JFV57" s="79"/>
      <c r="JFW57" s="79"/>
      <c r="JFX57" s="79"/>
      <c r="JFY57" s="79"/>
      <c r="JFZ57" s="79"/>
      <c r="JGA57" s="79"/>
      <c r="JGB57" s="79"/>
      <c r="JGC57" s="79"/>
      <c r="JGD57" s="79"/>
      <c r="JGE57" s="79"/>
      <c r="JGF57" s="79"/>
      <c r="JGG57" s="79"/>
      <c r="JGH57" s="79"/>
      <c r="JGI57" s="79"/>
      <c r="JGJ57" s="79"/>
      <c r="JGK57" s="79"/>
      <c r="JGL57" s="79"/>
      <c r="JGM57" s="79"/>
      <c r="JGN57" s="79"/>
      <c r="JGO57" s="79"/>
      <c r="JGP57" s="79"/>
      <c r="JGQ57" s="79"/>
      <c r="JGR57" s="79"/>
      <c r="JGS57" s="79"/>
      <c r="JGT57" s="79"/>
      <c r="JGU57" s="79"/>
      <c r="JGV57" s="79"/>
      <c r="JGW57" s="79"/>
      <c r="JGX57" s="79"/>
      <c r="JGY57" s="79"/>
      <c r="JGZ57" s="79"/>
      <c r="JHA57" s="79"/>
      <c r="JHB57" s="79"/>
      <c r="JHC57" s="79"/>
      <c r="JHD57" s="79"/>
      <c r="JHE57" s="79"/>
      <c r="JHF57" s="79"/>
      <c r="JHG57" s="79"/>
      <c r="JHH57" s="79"/>
      <c r="JHI57" s="79"/>
      <c r="JHJ57" s="79"/>
      <c r="JHK57" s="79"/>
      <c r="JHL57" s="79"/>
      <c r="JHM57" s="79"/>
      <c r="JHN57" s="79"/>
      <c r="JHO57" s="79"/>
      <c r="JHP57" s="79"/>
      <c r="JHQ57" s="79"/>
      <c r="JHR57" s="79"/>
      <c r="JHS57" s="79"/>
      <c r="JHT57" s="79"/>
      <c r="JHU57" s="79"/>
      <c r="JHV57" s="79"/>
      <c r="JHW57" s="79"/>
      <c r="JHX57" s="79"/>
      <c r="JHY57" s="79"/>
      <c r="JHZ57" s="79"/>
      <c r="JIA57" s="79"/>
      <c r="JIB57" s="79"/>
      <c r="JIC57" s="79"/>
      <c r="JID57" s="79"/>
      <c r="JIE57" s="79"/>
      <c r="JIF57" s="79"/>
      <c r="JIG57" s="79"/>
      <c r="JIH57" s="79"/>
      <c r="JII57" s="79"/>
      <c r="JIJ57" s="79"/>
      <c r="JIK57" s="79"/>
      <c r="JIL57" s="79"/>
      <c r="JIM57" s="79"/>
      <c r="JIN57" s="79"/>
      <c r="JIO57" s="79"/>
      <c r="JIP57" s="79"/>
      <c r="JIQ57" s="79"/>
      <c r="JIR57" s="79"/>
      <c r="JIS57" s="79"/>
      <c r="JIT57" s="79"/>
      <c r="JIU57" s="79"/>
      <c r="JIV57" s="79"/>
      <c r="JIW57" s="79"/>
      <c r="JIX57" s="79"/>
      <c r="JIY57" s="79"/>
      <c r="JIZ57" s="79"/>
      <c r="JJA57" s="79"/>
      <c r="JJB57" s="79"/>
      <c r="JJC57" s="79"/>
      <c r="JJD57" s="79"/>
      <c r="JJE57" s="79"/>
      <c r="JJF57" s="79"/>
      <c r="JJG57" s="79"/>
      <c r="JJH57" s="79"/>
      <c r="JJI57" s="79"/>
      <c r="JJJ57" s="79"/>
      <c r="JJK57" s="79"/>
      <c r="JJL57" s="79"/>
      <c r="JJM57" s="79"/>
      <c r="JJN57" s="79"/>
      <c r="JJO57" s="79"/>
      <c r="JJP57" s="79"/>
      <c r="JJQ57" s="79"/>
      <c r="JJR57" s="79"/>
      <c r="JJS57" s="79"/>
      <c r="JJT57" s="79"/>
      <c r="JJU57" s="79"/>
      <c r="JJV57" s="79"/>
      <c r="JJW57" s="79"/>
      <c r="JJX57" s="79"/>
      <c r="JJY57" s="79"/>
      <c r="JJZ57" s="79"/>
      <c r="JKA57" s="79"/>
      <c r="JKB57" s="79"/>
      <c r="JKC57" s="79"/>
      <c r="JKD57" s="79"/>
      <c r="JKE57" s="79"/>
      <c r="JKF57" s="79"/>
      <c r="JKG57" s="79"/>
      <c r="JKH57" s="79"/>
      <c r="JKI57" s="79"/>
      <c r="JKJ57" s="79"/>
      <c r="JKK57" s="79"/>
      <c r="JKL57" s="79"/>
      <c r="JKM57" s="79"/>
      <c r="JKN57" s="79"/>
      <c r="JKO57" s="79"/>
      <c r="JKP57" s="79"/>
      <c r="JKQ57" s="79"/>
      <c r="JKR57" s="79"/>
      <c r="JKS57" s="79"/>
      <c r="JKT57" s="79"/>
      <c r="JKU57" s="79"/>
      <c r="JKV57" s="79"/>
      <c r="JKW57" s="79"/>
      <c r="JKX57" s="79"/>
      <c r="JKY57" s="79"/>
      <c r="JKZ57" s="79"/>
      <c r="JLA57" s="79"/>
      <c r="JLB57" s="79"/>
      <c r="JLC57" s="79"/>
      <c r="JLD57" s="79"/>
      <c r="JLE57" s="79"/>
      <c r="JLF57" s="79"/>
      <c r="JLG57" s="79"/>
      <c r="JLH57" s="79"/>
      <c r="JLI57" s="79"/>
      <c r="JLJ57" s="79"/>
      <c r="JLK57" s="79"/>
      <c r="JLL57" s="79"/>
      <c r="JLM57" s="79"/>
      <c r="JLN57" s="79"/>
      <c r="JLO57" s="79"/>
      <c r="JLP57" s="79"/>
      <c r="JLQ57" s="79"/>
      <c r="JLR57" s="79"/>
      <c r="JLS57" s="79"/>
      <c r="JLT57" s="79"/>
      <c r="JLU57" s="79"/>
      <c r="JLV57" s="79"/>
      <c r="JLW57" s="79"/>
      <c r="JLX57" s="79"/>
      <c r="JLY57" s="79"/>
      <c r="JLZ57" s="79"/>
      <c r="JMA57" s="79"/>
      <c r="JMB57" s="79"/>
      <c r="JMC57" s="79"/>
      <c r="JMD57" s="79"/>
      <c r="JME57" s="79"/>
      <c r="JMF57" s="79"/>
      <c r="JMG57" s="79"/>
      <c r="JMH57" s="79"/>
      <c r="JMI57" s="79"/>
      <c r="JMJ57" s="79"/>
      <c r="JMK57" s="79"/>
      <c r="JML57" s="79"/>
      <c r="JMM57" s="79"/>
      <c r="JMN57" s="79"/>
      <c r="JMO57" s="79"/>
      <c r="JMP57" s="79"/>
      <c r="JMQ57" s="79"/>
      <c r="JMR57" s="79"/>
      <c r="JMS57" s="79"/>
      <c r="JMT57" s="79"/>
      <c r="JMU57" s="79"/>
      <c r="JMV57" s="79"/>
      <c r="JMW57" s="79"/>
      <c r="JMX57" s="79"/>
      <c r="JMY57" s="79"/>
      <c r="JMZ57" s="79"/>
      <c r="JNA57" s="79"/>
      <c r="JNB57" s="79"/>
      <c r="JNC57" s="79"/>
      <c r="JND57" s="79"/>
      <c r="JNE57" s="79"/>
      <c r="JNF57" s="79"/>
      <c r="JNG57" s="79"/>
      <c r="JNH57" s="79"/>
      <c r="JNI57" s="79"/>
      <c r="JNJ57" s="79"/>
      <c r="JNK57" s="79"/>
      <c r="JNL57" s="79"/>
      <c r="JNM57" s="79"/>
      <c r="JNN57" s="79"/>
      <c r="JNO57" s="79"/>
      <c r="JNP57" s="79"/>
      <c r="JNQ57" s="79"/>
      <c r="JNR57" s="79"/>
      <c r="JNS57" s="79"/>
      <c r="JNT57" s="79"/>
      <c r="JNU57" s="79"/>
      <c r="JNV57" s="79"/>
      <c r="JNW57" s="79"/>
      <c r="JNX57" s="79"/>
      <c r="JNY57" s="79"/>
      <c r="JNZ57" s="79"/>
      <c r="JOA57" s="79"/>
      <c r="JOB57" s="79"/>
      <c r="JOC57" s="79"/>
      <c r="JOD57" s="79"/>
      <c r="JOE57" s="79"/>
      <c r="JOF57" s="79"/>
      <c r="JOG57" s="79"/>
      <c r="JOH57" s="79"/>
      <c r="JOI57" s="79"/>
      <c r="JOJ57" s="79"/>
      <c r="JOK57" s="79"/>
      <c r="JOL57" s="79"/>
      <c r="JOM57" s="79"/>
      <c r="JON57" s="79"/>
      <c r="JOO57" s="79"/>
      <c r="JOP57" s="79"/>
      <c r="JOQ57" s="79"/>
      <c r="JOR57" s="79"/>
      <c r="JOS57" s="79"/>
      <c r="JOT57" s="79"/>
      <c r="JOU57" s="79"/>
      <c r="JOV57" s="79"/>
      <c r="JOW57" s="79"/>
      <c r="JOX57" s="79"/>
      <c r="JOY57" s="79"/>
      <c r="JOZ57" s="79"/>
      <c r="JPA57" s="79"/>
      <c r="JPB57" s="79"/>
      <c r="JPC57" s="79"/>
      <c r="JPD57" s="79"/>
      <c r="JPE57" s="79"/>
      <c r="JPF57" s="79"/>
      <c r="JPG57" s="79"/>
      <c r="JPH57" s="79"/>
      <c r="JPI57" s="79"/>
      <c r="JPJ57" s="79"/>
      <c r="JPK57" s="79"/>
      <c r="JPL57" s="79"/>
      <c r="JPM57" s="79"/>
      <c r="JPN57" s="79"/>
      <c r="JPO57" s="79"/>
      <c r="JPP57" s="79"/>
      <c r="JPQ57" s="79"/>
      <c r="JPR57" s="79"/>
      <c r="JPS57" s="79"/>
      <c r="JPT57" s="79"/>
      <c r="JPU57" s="79"/>
      <c r="JPV57" s="79"/>
      <c r="JPW57" s="79"/>
      <c r="JPX57" s="79"/>
      <c r="JPY57" s="79"/>
      <c r="JPZ57" s="79"/>
      <c r="JQA57" s="79"/>
      <c r="JQB57" s="79"/>
      <c r="JQC57" s="79"/>
      <c r="JQD57" s="79"/>
      <c r="JQE57" s="79"/>
      <c r="JQF57" s="79"/>
      <c r="JQG57" s="79"/>
      <c r="JQH57" s="79"/>
      <c r="JQI57" s="79"/>
      <c r="JQJ57" s="79"/>
      <c r="JQK57" s="79"/>
      <c r="JQL57" s="79"/>
      <c r="JQM57" s="79"/>
      <c r="JQN57" s="79"/>
      <c r="JQO57" s="79"/>
      <c r="JQP57" s="79"/>
      <c r="JQQ57" s="79"/>
      <c r="JQR57" s="79"/>
      <c r="JQS57" s="79"/>
      <c r="JQT57" s="79"/>
      <c r="JQU57" s="79"/>
      <c r="JQV57" s="79"/>
      <c r="JQW57" s="79"/>
      <c r="JQX57" s="79"/>
      <c r="JQY57" s="79"/>
      <c r="JQZ57" s="79"/>
      <c r="JRA57" s="79"/>
      <c r="JRB57" s="79"/>
      <c r="JRC57" s="79"/>
      <c r="JRD57" s="79"/>
      <c r="JRE57" s="79"/>
      <c r="JRF57" s="79"/>
      <c r="JRG57" s="79"/>
      <c r="JRH57" s="79"/>
      <c r="JRI57" s="79"/>
      <c r="JRJ57" s="79"/>
      <c r="JRK57" s="79"/>
      <c r="JRL57" s="79"/>
      <c r="JRM57" s="79"/>
      <c r="JRN57" s="79"/>
      <c r="JRO57" s="79"/>
      <c r="JRP57" s="79"/>
      <c r="JRQ57" s="79"/>
      <c r="JRR57" s="79"/>
      <c r="JRS57" s="79"/>
      <c r="JRT57" s="79"/>
      <c r="JRU57" s="79"/>
      <c r="JRV57" s="79"/>
      <c r="JRW57" s="79"/>
      <c r="JRX57" s="79"/>
      <c r="JRY57" s="79"/>
      <c r="JRZ57" s="79"/>
      <c r="JSA57" s="79"/>
      <c r="JSB57" s="79"/>
      <c r="JSC57" s="79"/>
      <c r="JSD57" s="79"/>
      <c r="JSE57" s="79"/>
      <c r="JSF57" s="79"/>
      <c r="JSG57" s="79"/>
      <c r="JSH57" s="79"/>
      <c r="JSI57" s="79"/>
      <c r="JSJ57" s="79"/>
      <c r="JSK57" s="79"/>
      <c r="JSL57" s="79"/>
      <c r="JSM57" s="79"/>
      <c r="JSN57" s="79"/>
      <c r="JSO57" s="79"/>
      <c r="JSP57" s="79"/>
      <c r="JSQ57" s="79"/>
      <c r="JSR57" s="79"/>
      <c r="JSS57" s="79"/>
      <c r="JST57" s="79"/>
      <c r="JSU57" s="79"/>
      <c r="JSV57" s="79"/>
      <c r="JSW57" s="79"/>
      <c r="JSX57" s="79"/>
      <c r="JSY57" s="79"/>
      <c r="JSZ57" s="79"/>
      <c r="JTA57" s="79"/>
      <c r="JTB57" s="79"/>
      <c r="JTC57" s="79"/>
      <c r="JTD57" s="79"/>
      <c r="JTE57" s="79"/>
      <c r="JTF57" s="79"/>
      <c r="JTG57" s="79"/>
      <c r="JTH57" s="79"/>
      <c r="JTI57" s="79"/>
      <c r="JTJ57" s="79"/>
      <c r="JTK57" s="79"/>
      <c r="JTL57" s="79"/>
      <c r="JTM57" s="79"/>
      <c r="JTN57" s="79"/>
      <c r="JTO57" s="79"/>
      <c r="JTP57" s="79"/>
      <c r="JTQ57" s="79"/>
      <c r="JTR57" s="79"/>
      <c r="JTS57" s="79"/>
      <c r="JTT57" s="79"/>
      <c r="JTU57" s="79"/>
      <c r="JTV57" s="79"/>
      <c r="JTW57" s="79"/>
      <c r="JTX57" s="79"/>
      <c r="JTY57" s="79"/>
      <c r="JTZ57" s="79"/>
      <c r="JUA57" s="79"/>
      <c r="JUB57" s="79"/>
      <c r="JUC57" s="79"/>
      <c r="JUD57" s="79"/>
      <c r="JUE57" s="79"/>
      <c r="JUF57" s="79"/>
      <c r="JUG57" s="79"/>
      <c r="JUH57" s="79"/>
      <c r="JUI57" s="79"/>
      <c r="JUJ57" s="79"/>
      <c r="JUK57" s="79"/>
      <c r="JUL57" s="79"/>
      <c r="JUM57" s="79"/>
      <c r="JUN57" s="79"/>
      <c r="JUO57" s="79"/>
      <c r="JUP57" s="79"/>
      <c r="JUQ57" s="79"/>
      <c r="JUR57" s="79"/>
      <c r="JUS57" s="79"/>
      <c r="JUT57" s="79"/>
      <c r="JUU57" s="79"/>
      <c r="JUV57" s="79"/>
      <c r="JUW57" s="79"/>
      <c r="JUX57" s="79"/>
      <c r="JUY57" s="79"/>
      <c r="JUZ57" s="79"/>
      <c r="JVA57" s="79"/>
      <c r="JVB57" s="79"/>
      <c r="JVC57" s="79"/>
      <c r="JVD57" s="79"/>
      <c r="JVE57" s="79"/>
      <c r="JVF57" s="79"/>
      <c r="JVG57" s="79"/>
      <c r="JVH57" s="79"/>
      <c r="JVI57" s="79"/>
      <c r="JVJ57" s="79"/>
      <c r="JVK57" s="79"/>
      <c r="JVL57" s="79"/>
      <c r="JVM57" s="79"/>
      <c r="JVN57" s="79"/>
      <c r="JVO57" s="79"/>
      <c r="JVP57" s="79"/>
      <c r="JVQ57" s="79"/>
      <c r="JVR57" s="79"/>
      <c r="JVS57" s="79"/>
      <c r="JVT57" s="79"/>
      <c r="JVU57" s="79"/>
      <c r="JVV57" s="79"/>
      <c r="JVW57" s="79"/>
      <c r="JVX57" s="79"/>
      <c r="JVY57" s="79"/>
      <c r="JVZ57" s="79"/>
      <c r="JWA57" s="79"/>
      <c r="JWB57" s="79"/>
      <c r="JWC57" s="79"/>
      <c r="JWD57" s="79"/>
      <c r="JWE57" s="79"/>
      <c r="JWF57" s="79"/>
      <c r="JWG57" s="79"/>
      <c r="JWH57" s="79"/>
      <c r="JWI57" s="79"/>
      <c r="JWJ57" s="79"/>
      <c r="JWK57" s="79"/>
      <c r="JWL57" s="79"/>
      <c r="JWM57" s="79"/>
      <c r="JWN57" s="79"/>
      <c r="JWO57" s="79"/>
      <c r="JWP57" s="79"/>
      <c r="JWQ57" s="79"/>
      <c r="JWR57" s="79"/>
      <c r="JWS57" s="79"/>
      <c r="JWT57" s="79"/>
      <c r="JWU57" s="79"/>
      <c r="JWV57" s="79"/>
      <c r="JWW57" s="79"/>
      <c r="JWX57" s="79"/>
      <c r="JWY57" s="79"/>
      <c r="JWZ57" s="79"/>
      <c r="JXA57" s="79"/>
      <c r="JXB57" s="79"/>
      <c r="JXC57" s="79"/>
      <c r="JXD57" s="79"/>
      <c r="JXE57" s="79"/>
      <c r="JXF57" s="79"/>
      <c r="JXG57" s="79"/>
      <c r="JXH57" s="79"/>
      <c r="JXI57" s="79"/>
      <c r="JXJ57" s="79"/>
      <c r="JXK57" s="79"/>
      <c r="JXL57" s="79"/>
      <c r="JXM57" s="79"/>
      <c r="JXN57" s="79"/>
      <c r="JXO57" s="79"/>
      <c r="JXP57" s="79"/>
      <c r="JXQ57" s="79"/>
      <c r="JXR57" s="79"/>
      <c r="JXS57" s="79"/>
      <c r="JXT57" s="79"/>
      <c r="JXU57" s="79"/>
      <c r="JXV57" s="79"/>
      <c r="JXW57" s="79"/>
      <c r="JXX57" s="79"/>
      <c r="JXY57" s="79"/>
      <c r="JXZ57" s="79"/>
      <c r="JYA57" s="79"/>
      <c r="JYB57" s="79"/>
      <c r="JYC57" s="79"/>
      <c r="JYD57" s="79"/>
      <c r="JYE57" s="79"/>
      <c r="JYF57" s="79"/>
      <c r="JYG57" s="79"/>
      <c r="JYH57" s="79"/>
      <c r="JYI57" s="79"/>
      <c r="JYJ57" s="79"/>
      <c r="JYK57" s="79"/>
      <c r="JYL57" s="79"/>
      <c r="JYM57" s="79"/>
      <c r="JYN57" s="79"/>
      <c r="JYO57" s="79"/>
      <c r="JYP57" s="79"/>
      <c r="JYQ57" s="79"/>
      <c r="JYR57" s="79"/>
      <c r="JYS57" s="79"/>
      <c r="JYT57" s="79"/>
      <c r="JYU57" s="79"/>
      <c r="JYV57" s="79"/>
      <c r="JYW57" s="79"/>
      <c r="JYX57" s="79"/>
      <c r="JYY57" s="79"/>
      <c r="JYZ57" s="79"/>
      <c r="JZA57" s="79"/>
      <c r="JZB57" s="79"/>
      <c r="JZC57" s="79"/>
      <c r="JZD57" s="79"/>
      <c r="JZE57" s="79"/>
      <c r="JZF57" s="79"/>
      <c r="JZG57" s="79"/>
      <c r="JZH57" s="79"/>
      <c r="JZI57" s="79"/>
      <c r="JZJ57" s="79"/>
      <c r="JZK57" s="79"/>
      <c r="JZL57" s="79"/>
      <c r="JZM57" s="79"/>
      <c r="JZN57" s="79"/>
      <c r="JZO57" s="79"/>
      <c r="JZP57" s="79"/>
      <c r="JZQ57" s="79"/>
      <c r="JZR57" s="79"/>
      <c r="JZS57" s="79"/>
      <c r="JZT57" s="79"/>
      <c r="JZU57" s="79"/>
      <c r="JZV57" s="79"/>
      <c r="JZW57" s="79"/>
      <c r="JZX57" s="79"/>
      <c r="JZY57" s="79"/>
      <c r="JZZ57" s="79"/>
      <c r="KAA57" s="79"/>
      <c r="KAB57" s="79"/>
      <c r="KAC57" s="79"/>
      <c r="KAD57" s="79"/>
      <c r="KAE57" s="79"/>
      <c r="KAF57" s="79"/>
      <c r="KAG57" s="79"/>
      <c r="KAH57" s="79"/>
      <c r="KAI57" s="79"/>
      <c r="KAJ57" s="79"/>
      <c r="KAK57" s="79"/>
      <c r="KAL57" s="79"/>
      <c r="KAM57" s="79"/>
      <c r="KAN57" s="79"/>
      <c r="KAO57" s="79"/>
      <c r="KAP57" s="79"/>
      <c r="KAQ57" s="79"/>
      <c r="KAR57" s="79"/>
      <c r="KAS57" s="79"/>
      <c r="KAT57" s="79"/>
      <c r="KAU57" s="79"/>
      <c r="KAV57" s="79"/>
      <c r="KAW57" s="79"/>
      <c r="KAX57" s="79"/>
      <c r="KAY57" s="79"/>
      <c r="KAZ57" s="79"/>
      <c r="KBA57" s="79"/>
      <c r="KBB57" s="79"/>
      <c r="KBC57" s="79"/>
      <c r="KBD57" s="79"/>
      <c r="KBE57" s="79"/>
      <c r="KBF57" s="79"/>
      <c r="KBG57" s="79"/>
      <c r="KBH57" s="79"/>
      <c r="KBI57" s="79"/>
      <c r="KBJ57" s="79"/>
      <c r="KBK57" s="79"/>
      <c r="KBL57" s="79"/>
      <c r="KBM57" s="79"/>
      <c r="KBN57" s="79"/>
      <c r="KBO57" s="79"/>
      <c r="KBP57" s="79"/>
      <c r="KBQ57" s="79"/>
      <c r="KBR57" s="79"/>
      <c r="KBS57" s="79"/>
      <c r="KBT57" s="79"/>
      <c r="KBU57" s="79"/>
      <c r="KBV57" s="79"/>
      <c r="KBW57" s="79"/>
      <c r="KBX57" s="79"/>
      <c r="KBY57" s="79"/>
      <c r="KBZ57" s="79"/>
      <c r="KCA57" s="79"/>
      <c r="KCB57" s="79"/>
      <c r="KCC57" s="79"/>
      <c r="KCD57" s="79"/>
      <c r="KCE57" s="79"/>
      <c r="KCF57" s="79"/>
      <c r="KCG57" s="79"/>
      <c r="KCH57" s="79"/>
      <c r="KCI57" s="79"/>
      <c r="KCJ57" s="79"/>
      <c r="KCK57" s="79"/>
      <c r="KCL57" s="79"/>
      <c r="KCM57" s="79"/>
      <c r="KCN57" s="79"/>
      <c r="KCO57" s="79"/>
      <c r="KCP57" s="79"/>
      <c r="KCQ57" s="79"/>
      <c r="KCR57" s="79"/>
      <c r="KCS57" s="79"/>
      <c r="KCT57" s="79"/>
      <c r="KCU57" s="79"/>
      <c r="KCV57" s="79"/>
      <c r="KCW57" s="79"/>
      <c r="KCX57" s="79"/>
      <c r="KCY57" s="79"/>
      <c r="KCZ57" s="79"/>
      <c r="KDA57" s="79"/>
      <c r="KDB57" s="79"/>
      <c r="KDC57" s="79"/>
      <c r="KDD57" s="79"/>
      <c r="KDE57" s="79"/>
      <c r="KDF57" s="79"/>
      <c r="KDG57" s="79"/>
      <c r="KDH57" s="79"/>
      <c r="KDI57" s="79"/>
      <c r="KDJ57" s="79"/>
      <c r="KDK57" s="79"/>
      <c r="KDL57" s="79"/>
      <c r="KDM57" s="79"/>
      <c r="KDN57" s="79"/>
      <c r="KDO57" s="79"/>
      <c r="KDP57" s="79"/>
      <c r="KDQ57" s="79"/>
      <c r="KDR57" s="79"/>
      <c r="KDS57" s="79"/>
      <c r="KDT57" s="79"/>
      <c r="KDU57" s="79"/>
      <c r="KDV57" s="79"/>
      <c r="KDW57" s="79"/>
      <c r="KDX57" s="79"/>
      <c r="KDY57" s="79"/>
      <c r="KDZ57" s="79"/>
      <c r="KEA57" s="79"/>
      <c r="KEB57" s="79"/>
      <c r="KEC57" s="79"/>
      <c r="KED57" s="79"/>
      <c r="KEE57" s="79"/>
      <c r="KEF57" s="79"/>
      <c r="KEG57" s="79"/>
      <c r="KEH57" s="79"/>
      <c r="KEI57" s="79"/>
      <c r="KEJ57" s="79"/>
      <c r="KEK57" s="79"/>
      <c r="KEL57" s="79"/>
      <c r="KEM57" s="79"/>
      <c r="KEN57" s="79"/>
      <c r="KEO57" s="79"/>
      <c r="KEP57" s="79"/>
      <c r="KEQ57" s="79"/>
      <c r="KER57" s="79"/>
      <c r="KES57" s="79"/>
      <c r="KET57" s="79"/>
      <c r="KEU57" s="79"/>
      <c r="KEV57" s="79"/>
      <c r="KEW57" s="79"/>
      <c r="KEX57" s="79"/>
      <c r="KEY57" s="79"/>
      <c r="KEZ57" s="79"/>
      <c r="KFA57" s="79"/>
      <c r="KFB57" s="79"/>
      <c r="KFC57" s="79"/>
      <c r="KFD57" s="79"/>
      <c r="KFE57" s="79"/>
      <c r="KFF57" s="79"/>
      <c r="KFG57" s="79"/>
      <c r="KFH57" s="79"/>
      <c r="KFI57" s="79"/>
      <c r="KFJ57" s="79"/>
      <c r="KFK57" s="79"/>
      <c r="KFL57" s="79"/>
      <c r="KFM57" s="79"/>
      <c r="KFN57" s="79"/>
      <c r="KFO57" s="79"/>
      <c r="KFP57" s="79"/>
      <c r="KFQ57" s="79"/>
      <c r="KFR57" s="79"/>
      <c r="KFS57" s="79"/>
      <c r="KFT57" s="79"/>
      <c r="KFU57" s="79"/>
      <c r="KFV57" s="79"/>
      <c r="KFW57" s="79"/>
      <c r="KFX57" s="79"/>
      <c r="KFY57" s="79"/>
      <c r="KFZ57" s="79"/>
      <c r="KGA57" s="79"/>
      <c r="KGB57" s="79"/>
      <c r="KGC57" s="79"/>
      <c r="KGD57" s="79"/>
      <c r="KGE57" s="79"/>
      <c r="KGF57" s="79"/>
      <c r="KGG57" s="79"/>
      <c r="KGH57" s="79"/>
      <c r="KGI57" s="79"/>
      <c r="KGJ57" s="79"/>
      <c r="KGK57" s="79"/>
      <c r="KGL57" s="79"/>
      <c r="KGM57" s="79"/>
      <c r="KGN57" s="79"/>
      <c r="KGO57" s="79"/>
      <c r="KGP57" s="79"/>
      <c r="KGQ57" s="79"/>
      <c r="KGR57" s="79"/>
      <c r="KGS57" s="79"/>
      <c r="KGT57" s="79"/>
      <c r="KGU57" s="79"/>
      <c r="KGV57" s="79"/>
      <c r="KGW57" s="79"/>
      <c r="KGX57" s="79"/>
      <c r="KGY57" s="79"/>
      <c r="KGZ57" s="79"/>
      <c r="KHA57" s="79"/>
      <c r="KHB57" s="79"/>
      <c r="KHC57" s="79"/>
      <c r="KHD57" s="79"/>
      <c r="KHE57" s="79"/>
      <c r="KHF57" s="79"/>
      <c r="KHG57" s="79"/>
      <c r="KHH57" s="79"/>
      <c r="KHI57" s="79"/>
      <c r="KHJ57" s="79"/>
      <c r="KHK57" s="79"/>
      <c r="KHL57" s="79"/>
      <c r="KHM57" s="79"/>
      <c r="KHN57" s="79"/>
      <c r="KHO57" s="79"/>
      <c r="KHP57" s="79"/>
      <c r="KHQ57" s="79"/>
      <c r="KHR57" s="79"/>
      <c r="KHS57" s="79"/>
      <c r="KHT57" s="79"/>
      <c r="KHU57" s="79"/>
      <c r="KHV57" s="79"/>
      <c r="KHW57" s="79"/>
      <c r="KHX57" s="79"/>
      <c r="KHY57" s="79"/>
      <c r="KHZ57" s="79"/>
      <c r="KIA57" s="79"/>
      <c r="KIB57" s="79"/>
      <c r="KIC57" s="79"/>
      <c r="KID57" s="79"/>
      <c r="KIE57" s="79"/>
      <c r="KIF57" s="79"/>
      <c r="KIG57" s="79"/>
      <c r="KIH57" s="79"/>
      <c r="KII57" s="79"/>
      <c r="KIJ57" s="79"/>
      <c r="KIK57" s="79"/>
      <c r="KIL57" s="79"/>
      <c r="KIM57" s="79"/>
      <c r="KIN57" s="79"/>
      <c r="KIO57" s="79"/>
      <c r="KIP57" s="79"/>
      <c r="KIQ57" s="79"/>
      <c r="KIR57" s="79"/>
      <c r="KIS57" s="79"/>
      <c r="KIT57" s="79"/>
      <c r="KIU57" s="79"/>
      <c r="KIV57" s="79"/>
      <c r="KIW57" s="79"/>
      <c r="KIX57" s="79"/>
      <c r="KIY57" s="79"/>
      <c r="KIZ57" s="79"/>
      <c r="KJA57" s="79"/>
      <c r="KJB57" s="79"/>
      <c r="KJC57" s="79"/>
      <c r="KJD57" s="79"/>
      <c r="KJE57" s="79"/>
      <c r="KJF57" s="79"/>
      <c r="KJG57" s="79"/>
      <c r="KJH57" s="79"/>
      <c r="KJI57" s="79"/>
      <c r="KJJ57" s="79"/>
      <c r="KJK57" s="79"/>
      <c r="KJL57" s="79"/>
      <c r="KJM57" s="79"/>
      <c r="KJN57" s="79"/>
      <c r="KJO57" s="79"/>
      <c r="KJP57" s="79"/>
      <c r="KJQ57" s="79"/>
      <c r="KJR57" s="79"/>
      <c r="KJS57" s="79"/>
      <c r="KJT57" s="79"/>
      <c r="KJU57" s="79"/>
      <c r="KJV57" s="79"/>
      <c r="KJW57" s="79"/>
      <c r="KJX57" s="79"/>
      <c r="KJY57" s="79"/>
      <c r="KJZ57" s="79"/>
      <c r="KKA57" s="79"/>
      <c r="KKB57" s="79"/>
      <c r="KKC57" s="79"/>
      <c r="KKD57" s="79"/>
      <c r="KKE57" s="79"/>
      <c r="KKF57" s="79"/>
      <c r="KKG57" s="79"/>
      <c r="KKH57" s="79"/>
      <c r="KKI57" s="79"/>
      <c r="KKJ57" s="79"/>
      <c r="KKK57" s="79"/>
      <c r="KKL57" s="79"/>
      <c r="KKM57" s="79"/>
      <c r="KKN57" s="79"/>
      <c r="KKO57" s="79"/>
      <c r="KKP57" s="79"/>
      <c r="KKQ57" s="79"/>
      <c r="KKR57" s="79"/>
      <c r="KKS57" s="79"/>
      <c r="KKT57" s="79"/>
      <c r="KKU57" s="79"/>
      <c r="KKV57" s="79"/>
      <c r="KKW57" s="79"/>
      <c r="KKX57" s="79"/>
      <c r="KKY57" s="79"/>
      <c r="KKZ57" s="79"/>
      <c r="KLA57" s="79"/>
      <c r="KLB57" s="79"/>
      <c r="KLC57" s="79"/>
      <c r="KLD57" s="79"/>
      <c r="KLE57" s="79"/>
      <c r="KLF57" s="79"/>
      <c r="KLG57" s="79"/>
      <c r="KLH57" s="79"/>
      <c r="KLI57" s="79"/>
      <c r="KLJ57" s="79"/>
      <c r="KLK57" s="79"/>
      <c r="KLL57" s="79"/>
      <c r="KLM57" s="79"/>
      <c r="KLN57" s="79"/>
      <c r="KLO57" s="79"/>
      <c r="KLP57" s="79"/>
      <c r="KLQ57" s="79"/>
      <c r="KLR57" s="79"/>
      <c r="KLS57" s="79"/>
      <c r="KLT57" s="79"/>
      <c r="KLU57" s="79"/>
      <c r="KLV57" s="79"/>
      <c r="KLW57" s="79"/>
      <c r="KLX57" s="79"/>
      <c r="KLY57" s="79"/>
      <c r="KLZ57" s="79"/>
      <c r="KMA57" s="79"/>
      <c r="KMB57" s="79"/>
      <c r="KMC57" s="79"/>
      <c r="KMD57" s="79"/>
      <c r="KME57" s="79"/>
      <c r="KMF57" s="79"/>
      <c r="KMG57" s="79"/>
      <c r="KMH57" s="79"/>
      <c r="KMI57" s="79"/>
      <c r="KMJ57" s="79"/>
      <c r="KMK57" s="79"/>
      <c r="KML57" s="79"/>
      <c r="KMM57" s="79"/>
      <c r="KMN57" s="79"/>
      <c r="KMO57" s="79"/>
      <c r="KMP57" s="79"/>
      <c r="KMQ57" s="79"/>
      <c r="KMR57" s="79"/>
      <c r="KMS57" s="79"/>
      <c r="KMT57" s="79"/>
      <c r="KMU57" s="79"/>
      <c r="KMV57" s="79"/>
      <c r="KMW57" s="79"/>
      <c r="KMX57" s="79"/>
      <c r="KMY57" s="79"/>
      <c r="KMZ57" s="79"/>
      <c r="KNA57" s="79"/>
      <c r="KNB57" s="79"/>
      <c r="KNC57" s="79"/>
      <c r="KND57" s="79"/>
      <c r="KNE57" s="79"/>
      <c r="KNF57" s="79"/>
      <c r="KNG57" s="79"/>
      <c r="KNH57" s="79"/>
      <c r="KNI57" s="79"/>
      <c r="KNJ57" s="79"/>
      <c r="KNK57" s="79"/>
      <c r="KNL57" s="79"/>
      <c r="KNM57" s="79"/>
      <c r="KNN57" s="79"/>
      <c r="KNO57" s="79"/>
      <c r="KNP57" s="79"/>
      <c r="KNQ57" s="79"/>
      <c r="KNR57" s="79"/>
      <c r="KNS57" s="79"/>
      <c r="KNT57" s="79"/>
      <c r="KNU57" s="79"/>
      <c r="KNV57" s="79"/>
      <c r="KNW57" s="79"/>
      <c r="KNX57" s="79"/>
      <c r="KNY57" s="79"/>
      <c r="KNZ57" s="79"/>
      <c r="KOA57" s="79"/>
      <c r="KOB57" s="79"/>
      <c r="KOC57" s="79"/>
      <c r="KOD57" s="79"/>
      <c r="KOE57" s="79"/>
      <c r="KOF57" s="79"/>
      <c r="KOG57" s="79"/>
      <c r="KOH57" s="79"/>
      <c r="KOI57" s="79"/>
      <c r="KOJ57" s="79"/>
      <c r="KOK57" s="79"/>
      <c r="KOL57" s="79"/>
      <c r="KOM57" s="79"/>
      <c r="KON57" s="79"/>
      <c r="KOO57" s="79"/>
      <c r="KOP57" s="79"/>
      <c r="KOQ57" s="79"/>
      <c r="KOR57" s="79"/>
      <c r="KOS57" s="79"/>
      <c r="KOT57" s="79"/>
      <c r="KOU57" s="79"/>
      <c r="KOV57" s="79"/>
      <c r="KOW57" s="79"/>
      <c r="KOX57" s="79"/>
      <c r="KOY57" s="79"/>
      <c r="KOZ57" s="79"/>
      <c r="KPA57" s="79"/>
      <c r="KPB57" s="79"/>
      <c r="KPC57" s="79"/>
      <c r="KPD57" s="79"/>
      <c r="KPE57" s="79"/>
      <c r="KPF57" s="79"/>
      <c r="KPG57" s="79"/>
      <c r="KPH57" s="79"/>
      <c r="KPI57" s="79"/>
      <c r="KPJ57" s="79"/>
      <c r="KPK57" s="79"/>
      <c r="KPL57" s="79"/>
      <c r="KPM57" s="79"/>
      <c r="KPN57" s="79"/>
      <c r="KPO57" s="79"/>
      <c r="KPP57" s="79"/>
      <c r="KPQ57" s="79"/>
      <c r="KPR57" s="79"/>
      <c r="KPS57" s="79"/>
      <c r="KPT57" s="79"/>
      <c r="KPU57" s="79"/>
      <c r="KPV57" s="79"/>
      <c r="KPW57" s="79"/>
      <c r="KPX57" s="79"/>
      <c r="KPY57" s="79"/>
      <c r="KPZ57" s="79"/>
      <c r="KQA57" s="79"/>
      <c r="KQB57" s="79"/>
      <c r="KQC57" s="79"/>
      <c r="KQD57" s="79"/>
      <c r="KQE57" s="79"/>
      <c r="KQF57" s="79"/>
      <c r="KQG57" s="79"/>
      <c r="KQH57" s="79"/>
      <c r="KQI57" s="79"/>
      <c r="KQJ57" s="79"/>
      <c r="KQK57" s="79"/>
      <c r="KQL57" s="79"/>
      <c r="KQM57" s="79"/>
      <c r="KQN57" s="79"/>
      <c r="KQO57" s="79"/>
      <c r="KQP57" s="79"/>
      <c r="KQQ57" s="79"/>
      <c r="KQR57" s="79"/>
      <c r="KQS57" s="79"/>
      <c r="KQT57" s="79"/>
      <c r="KQU57" s="79"/>
      <c r="KQV57" s="79"/>
      <c r="KQW57" s="79"/>
      <c r="KQX57" s="79"/>
      <c r="KQY57" s="79"/>
      <c r="KQZ57" s="79"/>
      <c r="KRA57" s="79"/>
      <c r="KRB57" s="79"/>
      <c r="KRC57" s="79"/>
      <c r="KRD57" s="79"/>
      <c r="KRE57" s="79"/>
      <c r="KRF57" s="79"/>
      <c r="KRG57" s="79"/>
      <c r="KRH57" s="79"/>
      <c r="KRI57" s="79"/>
      <c r="KRJ57" s="79"/>
      <c r="KRK57" s="79"/>
      <c r="KRL57" s="79"/>
      <c r="KRM57" s="79"/>
      <c r="KRN57" s="79"/>
      <c r="KRO57" s="79"/>
      <c r="KRP57" s="79"/>
      <c r="KRQ57" s="79"/>
      <c r="KRR57" s="79"/>
      <c r="KRS57" s="79"/>
      <c r="KRT57" s="79"/>
      <c r="KRU57" s="79"/>
      <c r="KRV57" s="79"/>
      <c r="KRW57" s="79"/>
      <c r="KRX57" s="79"/>
      <c r="KRY57" s="79"/>
      <c r="KRZ57" s="79"/>
      <c r="KSA57" s="79"/>
      <c r="KSB57" s="79"/>
      <c r="KSC57" s="79"/>
      <c r="KSD57" s="79"/>
      <c r="KSE57" s="79"/>
      <c r="KSF57" s="79"/>
      <c r="KSG57" s="79"/>
      <c r="KSH57" s="79"/>
      <c r="KSI57" s="79"/>
      <c r="KSJ57" s="79"/>
      <c r="KSK57" s="79"/>
      <c r="KSL57" s="79"/>
      <c r="KSM57" s="79"/>
      <c r="KSN57" s="79"/>
      <c r="KSO57" s="79"/>
      <c r="KSP57" s="79"/>
      <c r="KSQ57" s="79"/>
      <c r="KSR57" s="79"/>
      <c r="KSS57" s="79"/>
      <c r="KST57" s="79"/>
      <c r="KSU57" s="79"/>
      <c r="KSV57" s="79"/>
      <c r="KSW57" s="79"/>
      <c r="KSX57" s="79"/>
      <c r="KSY57" s="79"/>
      <c r="KSZ57" s="79"/>
      <c r="KTA57" s="79"/>
      <c r="KTB57" s="79"/>
      <c r="KTC57" s="79"/>
      <c r="KTD57" s="79"/>
      <c r="KTE57" s="79"/>
      <c r="KTF57" s="79"/>
      <c r="KTG57" s="79"/>
      <c r="KTH57" s="79"/>
      <c r="KTI57" s="79"/>
      <c r="KTJ57" s="79"/>
      <c r="KTK57" s="79"/>
      <c r="KTL57" s="79"/>
      <c r="KTM57" s="79"/>
      <c r="KTN57" s="79"/>
      <c r="KTO57" s="79"/>
      <c r="KTP57" s="79"/>
      <c r="KTQ57" s="79"/>
      <c r="KTR57" s="79"/>
      <c r="KTS57" s="79"/>
      <c r="KTT57" s="79"/>
      <c r="KTU57" s="79"/>
      <c r="KTV57" s="79"/>
      <c r="KTW57" s="79"/>
      <c r="KTX57" s="79"/>
      <c r="KTY57" s="79"/>
      <c r="KTZ57" s="79"/>
      <c r="KUA57" s="79"/>
      <c r="KUB57" s="79"/>
      <c r="KUC57" s="79"/>
      <c r="KUD57" s="79"/>
      <c r="KUE57" s="79"/>
      <c r="KUF57" s="79"/>
      <c r="KUG57" s="79"/>
      <c r="KUH57" s="79"/>
      <c r="KUI57" s="79"/>
      <c r="KUJ57" s="79"/>
      <c r="KUK57" s="79"/>
      <c r="KUL57" s="79"/>
      <c r="KUM57" s="79"/>
      <c r="KUN57" s="79"/>
      <c r="KUO57" s="79"/>
      <c r="KUP57" s="79"/>
      <c r="KUQ57" s="79"/>
      <c r="KUR57" s="79"/>
      <c r="KUS57" s="79"/>
      <c r="KUT57" s="79"/>
      <c r="KUU57" s="79"/>
      <c r="KUV57" s="79"/>
      <c r="KUW57" s="79"/>
      <c r="KUX57" s="79"/>
      <c r="KUY57" s="79"/>
      <c r="KUZ57" s="79"/>
      <c r="KVA57" s="79"/>
      <c r="KVB57" s="79"/>
      <c r="KVC57" s="79"/>
      <c r="KVD57" s="79"/>
      <c r="KVE57" s="79"/>
      <c r="KVF57" s="79"/>
      <c r="KVG57" s="79"/>
      <c r="KVH57" s="79"/>
      <c r="KVI57" s="79"/>
      <c r="KVJ57" s="79"/>
      <c r="KVK57" s="79"/>
      <c r="KVL57" s="79"/>
      <c r="KVM57" s="79"/>
      <c r="KVN57" s="79"/>
      <c r="KVO57" s="79"/>
      <c r="KVP57" s="79"/>
      <c r="KVQ57" s="79"/>
      <c r="KVR57" s="79"/>
      <c r="KVS57" s="79"/>
      <c r="KVT57" s="79"/>
      <c r="KVU57" s="79"/>
      <c r="KVV57" s="79"/>
      <c r="KVW57" s="79"/>
      <c r="KVX57" s="79"/>
      <c r="KVY57" s="79"/>
      <c r="KVZ57" s="79"/>
      <c r="KWA57" s="79"/>
      <c r="KWB57" s="79"/>
      <c r="KWC57" s="79"/>
      <c r="KWD57" s="79"/>
      <c r="KWE57" s="79"/>
      <c r="KWF57" s="79"/>
      <c r="KWG57" s="79"/>
      <c r="KWH57" s="79"/>
      <c r="KWI57" s="79"/>
      <c r="KWJ57" s="79"/>
      <c r="KWK57" s="79"/>
      <c r="KWL57" s="79"/>
      <c r="KWM57" s="79"/>
      <c r="KWN57" s="79"/>
      <c r="KWO57" s="79"/>
      <c r="KWP57" s="79"/>
      <c r="KWQ57" s="79"/>
      <c r="KWR57" s="79"/>
      <c r="KWS57" s="79"/>
      <c r="KWT57" s="79"/>
      <c r="KWU57" s="79"/>
      <c r="KWV57" s="79"/>
      <c r="KWW57" s="79"/>
      <c r="KWX57" s="79"/>
      <c r="KWY57" s="79"/>
      <c r="KWZ57" s="79"/>
      <c r="KXA57" s="79"/>
      <c r="KXB57" s="79"/>
      <c r="KXC57" s="79"/>
      <c r="KXD57" s="79"/>
      <c r="KXE57" s="79"/>
      <c r="KXF57" s="79"/>
      <c r="KXG57" s="79"/>
      <c r="KXH57" s="79"/>
      <c r="KXI57" s="79"/>
      <c r="KXJ57" s="79"/>
      <c r="KXK57" s="79"/>
      <c r="KXL57" s="79"/>
      <c r="KXM57" s="79"/>
      <c r="KXN57" s="79"/>
      <c r="KXO57" s="79"/>
      <c r="KXP57" s="79"/>
      <c r="KXQ57" s="79"/>
      <c r="KXR57" s="79"/>
      <c r="KXS57" s="79"/>
      <c r="KXT57" s="79"/>
      <c r="KXU57" s="79"/>
      <c r="KXV57" s="79"/>
      <c r="KXW57" s="79"/>
      <c r="KXX57" s="79"/>
      <c r="KXY57" s="79"/>
      <c r="KXZ57" s="79"/>
      <c r="KYA57" s="79"/>
      <c r="KYB57" s="79"/>
      <c r="KYC57" s="79"/>
      <c r="KYD57" s="79"/>
      <c r="KYE57" s="79"/>
      <c r="KYF57" s="79"/>
      <c r="KYG57" s="79"/>
      <c r="KYH57" s="79"/>
      <c r="KYI57" s="79"/>
      <c r="KYJ57" s="79"/>
      <c r="KYK57" s="79"/>
      <c r="KYL57" s="79"/>
      <c r="KYM57" s="79"/>
      <c r="KYN57" s="79"/>
      <c r="KYO57" s="79"/>
      <c r="KYP57" s="79"/>
      <c r="KYQ57" s="79"/>
      <c r="KYR57" s="79"/>
      <c r="KYS57" s="79"/>
      <c r="KYT57" s="79"/>
      <c r="KYU57" s="79"/>
      <c r="KYV57" s="79"/>
      <c r="KYW57" s="79"/>
      <c r="KYX57" s="79"/>
      <c r="KYY57" s="79"/>
      <c r="KYZ57" s="79"/>
      <c r="KZA57" s="79"/>
      <c r="KZB57" s="79"/>
      <c r="KZC57" s="79"/>
      <c r="KZD57" s="79"/>
      <c r="KZE57" s="79"/>
      <c r="KZF57" s="79"/>
      <c r="KZG57" s="79"/>
      <c r="KZH57" s="79"/>
      <c r="KZI57" s="79"/>
      <c r="KZJ57" s="79"/>
      <c r="KZK57" s="79"/>
      <c r="KZL57" s="79"/>
      <c r="KZM57" s="79"/>
      <c r="KZN57" s="79"/>
      <c r="KZO57" s="79"/>
      <c r="KZP57" s="79"/>
      <c r="KZQ57" s="79"/>
      <c r="KZR57" s="79"/>
      <c r="KZS57" s="79"/>
      <c r="KZT57" s="79"/>
      <c r="KZU57" s="79"/>
      <c r="KZV57" s="79"/>
      <c r="KZW57" s="79"/>
      <c r="KZX57" s="79"/>
      <c r="KZY57" s="79"/>
      <c r="KZZ57" s="79"/>
      <c r="LAA57" s="79"/>
      <c r="LAB57" s="79"/>
      <c r="LAC57" s="79"/>
      <c r="LAD57" s="79"/>
      <c r="LAE57" s="79"/>
      <c r="LAF57" s="79"/>
      <c r="LAG57" s="79"/>
      <c r="LAH57" s="79"/>
      <c r="LAI57" s="79"/>
      <c r="LAJ57" s="79"/>
      <c r="LAK57" s="79"/>
      <c r="LAL57" s="79"/>
      <c r="LAM57" s="79"/>
      <c r="LAN57" s="79"/>
      <c r="LAO57" s="79"/>
      <c r="LAP57" s="79"/>
      <c r="LAQ57" s="79"/>
      <c r="LAR57" s="79"/>
      <c r="LAS57" s="79"/>
      <c r="LAT57" s="79"/>
      <c r="LAU57" s="79"/>
      <c r="LAV57" s="79"/>
      <c r="LAW57" s="79"/>
      <c r="LAX57" s="79"/>
      <c r="LAY57" s="79"/>
      <c r="LAZ57" s="79"/>
      <c r="LBA57" s="79"/>
      <c r="LBB57" s="79"/>
      <c r="LBC57" s="79"/>
      <c r="LBD57" s="79"/>
      <c r="LBE57" s="79"/>
      <c r="LBF57" s="79"/>
      <c r="LBG57" s="79"/>
      <c r="LBH57" s="79"/>
      <c r="LBI57" s="79"/>
      <c r="LBJ57" s="79"/>
      <c r="LBK57" s="79"/>
      <c r="LBL57" s="79"/>
      <c r="LBM57" s="79"/>
      <c r="LBN57" s="79"/>
      <c r="LBO57" s="79"/>
      <c r="LBP57" s="79"/>
      <c r="LBQ57" s="79"/>
      <c r="LBR57" s="79"/>
      <c r="LBS57" s="79"/>
      <c r="LBT57" s="79"/>
      <c r="LBU57" s="79"/>
      <c r="LBV57" s="79"/>
      <c r="LBW57" s="79"/>
      <c r="LBX57" s="79"/>
      <c r="LBY57" s="79"/>
      <c r="LBZ57" s="79"/>
      <c r="LCA57" s="79"/>
      <c r="LCB57" s="79"/>
      <c r="LCC57" s="79"/>
      <c r="LCD57" s="79"/>
      <c r="LCE57" s="79"/>
      <c r="LCF57" s="79"/>
      <c r="LCG57" s="79"/>
      <c r="LCH57" s="79"/>
      <c r="LCI57" s="79"/>
      <c r="LCJ57" s="79"/>
      <c r="LCK57" s="79"/>
      <c r="LCL57" s="79"/>
      <c r="LCM57" s="79"/>
      <c r="LCN57" s="79"/>
      <c r="LCO57" s="79"/>
      <c r="LCP57" s="79"/>
      <c r="LCQ57" s="79"/>
      <c r="LCR57" s="79"/>
      <c r="LCS57" s="79"/>
      <c r="LCT57" s="79"/>
      <c r="LCU57" s="79"/>
      <c r="LCV57" s="79"/>
      <c r="LCW57" s="79"/>
      <c r="LCX57" s="79"/>
      <c r="LCY57" s="79"/>
      <c r="LCZ57" s="79"/>
      <c r="LDA57" s="79"/>
      <c r="LDB57" s="79"/>
      <c r="LDC57" s="79"/>
      <c r="LDD57" s="79"/>
      <c r="LDE57" s="79"/>
      <c r="LDF57" s="79"/>
      <c r="LDG57" s="79"/>
      <c r="LDH57" s="79"/>
      <c r="LDI57" s="79"/>
      <c r="LDJ57" s="79"/>
      <c r="LDK57" s="79"/>
      <c r="LDL57" s="79"/>
      <c r="LDM57" s="79"/>
      <c r="LDN57" s="79"/>
      <c r="LDO57" s="79"/>
      <c r="LDP57" s="79"/>
      <c r="LDQ57" s="79"/>
      <c r="LDR57" s="79"/>
      <c r="LDS57" s="79"/>
      <c r="LDT57" s="79"/>
      <c r="LDU57" s="79"/>
      <c r="LDV57" s="79"/>
      <c r="LDW57" s="79"/>
      <c r="LDX57" s="79"/>
      <c r="LDY57" s="79"/>
      <c r="LDZ57" s="79"/>
      <c r="LEA57" s="79"/>
      <c r="LEB57" s="79"/>
      <c r="LEC57" s="79"/>
      <c r="LED57" s="79"/>
      <c r="LEE57" s="79"/>
      <c r="LEF57" s="79"/>
      <c r="LEG57" s="79"/>
      <c r="LEH57" s="79"/>
      <c r="LEI57" s="79"/>
      <c r="LEJ57" s="79"/>
      <c r="LEK57" s="79"/>
      <c r="LEL57" s="79"/>
      <c r="LEM57" s="79"/>
      <c r="LEN57" s="79"/>
      <c r="LEO57" s="79"/>
      <c r="LEP57" s="79"/>
      <c r="LEQ57" s="79"/>
      <c r="LER57" s="79"/>
      <c r="LES57" s="79"/>
      <c r="LET57" s="79"/>
      <c r="LEU57" s="79"/>
      <c r="LEV57" s="79"/>
      <c r="LEW57" s="79"/>
      <c r="LEX57" s="79"/>
      <c r="LEY57" s="79"/>
      <c r="LEZ57" s="79"/>
      <c r="LFA57" s="79"/>
      <c r="LFB57" s="79"/>
      <c r="LFC57" s="79"/>
      <c r="LFD57" s="79"/>
      <c r="LFE57" s="79"/>
      <c r="LFF57" s="79"/>
      <c r="LFG57" s="79"/>
      <c r="LFH57" s="79"/>
      <c r="LFI57" s="79"/>
      <c r="LFJ57" s="79"/>
      <c r="LFK57" s="79"/>
      <c r="LFL57" s="79"/>
      <c r="LFM57" s="79"/>
      <c r="LFN57" s="79"/>
      <c r="LFO57" s="79"/>
      <c r="LFP57" s="79"/>
      <c r="LFQ57" s="79"/>
      <c r="LFR57" s="79"/>
      <c r="LFS57" s="79"/>
      <c r="LFT57" s="79"/>
      <c r="LFU57" s="79"/>
      <c r="LFV57" s="79"/>
      <c r="LFW57" s="79"/>
      <c r="LFX57" s="79"/>
      <c r="LFY57" s="79"/>
      <c r="LFZ57" s="79"/>
      <c r="LGA57" s="79"/>
      <c r="LGB57" s="79"/>
      <c r="LGC57" s="79"/>
      <c r="LGD57" s="79"/>
      <c r="LGE57" s="79"/>
      <c r="LGF57" s="79"/>
      <c r="LGG57" s="79"/>
      <c r="LGH57" s="79"/>
      <c r="LGI57" s="79"/>
      <c r="LGJ57" s="79"/>
      <c r="LGK57" s="79"/>
      <c r="LGL57" s="79"/>
      <c r="LGM57" s="79"/>
      <c r="LGN57" s="79"/>
      <c r="LGO57" s="79"/>
      <c r="LGP57" s="79"/>
      <c r="LGQ57" s="79"/>
      <c r="LGR57" s="79"/>
      <c r="LGS57" s="79"/>
      <c r="LGT57" s="79"/>
      <c r="LGU57" s="79"/>
      <c r="LGV57" s="79"/>
      <c r="LGW57" s="79"/>
      <c r="LGX57" s="79"/>
      <c r="LGY57" s="79"/>
      <c r="LGZ57" s="79"/>
      <c r="LHA57" s="79"/>
      <c r="LHB57" s="79"/>
      <c r="LHC57" s="79"/>
      <c r="LHD57" s="79"/>
      <c r="LHE57" s="79"/>
      <c r="LHF57" s="79"/>
      <c r="LHG57" s="79"/>
      <c r="LHH57" s="79"/>
      <c r="LHI57" s="79"/>
      <c r="LHJ57" s="79"/>
      <c r="LHK57" s="79"/>
      <c r="LHL57" s="79"/>
      <c r="LHM57" s="79"/>
      <c r="LHN57" s="79"/>
      <c r="LHO57" s="79"/>
      <c r="LHP57" s="79"/>
      <c r="LHQ57" s="79"/>
      <c r="LHR57" s="79"/>
      <c r="LHS57" s="79"/>
      <c r="LHT57" s="79"/>
      <c r="LHU57" s="79"/>
      <c r="LHV57" s="79"/>
      <c r="LHW57" s="79"/>
      <c r="LHX57" s="79"/>
      <c r="LHY57" s="79"/>
      <c r="LHZ57" s="79"/>
      <c r="LIA57" s="79"/>
      <c r="LIB57" s="79"/>
      <c r="LIC57" s="79"/>
      <c r="LID57" s="79"/>
      <c r="LIE57" s="79"/>
      <c r="LIF57" s="79"/>
      <c r="LIG57" s="79"/>
      <c r="LIH57" s="79"/>
      <c r="LII57" s="79"/>
      <c r="LIJ57" s="79"/>
      <c r="LIK57" s="79"/>
      <c r="LIL57" s="79"/>
      <c r="LIM57" s="79"/>
      <c r="LIN57" s="79"/>
      <c r="LIO57" s="79"/>
      <c r="LIP57" s="79"/>
      <c r="LIQ57" s="79"/>
      <c r="LIR57" s="79"/>
      <c r="LIS57" s="79"/>
      <c r="LIT57" s="79"/>
      <c r="LIU57" s="79"/>
      <c r="LIV57" s="79"/>
      <c r="LIW57" s="79"/>
      <c r="LIX57" s="79"/>
      <c r="LIY57" s="79"/>
      <c r="LIZ57" s="79"/>
      <c r="LJA57" s="79"/>
      <c r="LJB57" s="79"/>
      <c r="LJC57" s="79"/>
      <c r="LJD57" s="79"/>
      <c r="LJE57" s="79"/>
      <c r="LJF57" s="79"/>
      <c r="LJG57" s="79"/>
      <c r="LJH57" s="79"/>
      <c r="LJI57" s="79"/>
      <c r="LJJ57" s="79"/>
      <c r="LJK57" s="79"/>
      <c r="LJL57" s="79"/>
      <c r="LJM57" s="79"/>
      <c r="LJN57" s="79"/>
      <c r="LJO57" s="79"/>
      <c r="LJP57" s="79"/>
      <c r="LJQ57" s="79"/>
      <c r="LJR57" s="79"/>
      <c r="LJS57" s="79"/>
      <c r="LJT57" s="79"/>
      <c r="LJU57" s="79"/>
      <c r="LJV57" s="79"/>
      <c r="LJW57" s="79"/>
      <c r="LJX57" s="79"/>
      <c r="LJY57" s="79"/>
      <c r="LJZ57" s="79"/>
      <c r="LKA57" s="79"/>
      <c r="LKB57" s="79"/>
      <c r="LKC57" s="79"/>
      <c r="LKD57" s="79"/>
      <c r="LKE57" s="79"/>
      <c r="LKF57" s="79"/>
      <c r="LKG57" s="79"/>
      <c r="LKH57" s="79"/>
      <c r="LKI57" s="79"/>
      <c r="LKJ57" s="79"/>
      <c r="LKK57" s="79"/>
      <c r="LKL57" s="79"/>
      <c r="LKM57" s="79"/>
      <c r="LKN57" s="79"/>
      <c r="LKO57" s="79"/>
      <c r="LKP57" s="79"/>
      <c r="LKQ57" s="79"/>
      <c r="LKR57" s="79"/>
      <c r="LKS57" s="79"/>
      <c r="LKT57" s="79"/>
      <c r="LKU57" s="79"/>
      <c r="LKV57" s="79"/>
      <c r="LKW57" s="79"/>
      <c r="LKX57" s="79"/>
      <c r="LKY57" s="79"/>
      <c r="LKZ57" s="79"/>
      <c r="LLA57" s="79"/>
      <c r="LLB57" s="79"/>
      <c r="LLC57" s="79"/>
      <c r="LLD57" s="79"/>
      <c r="LLE57" s="79"/>
      <c r="LLF57" s="79"/>
      <c r="LLG57" s="79"/>
      <c r="LLH57" s="79"/>
      <c r="LLI57" s="79"/>
      <c r="LLJ57" s="79"/>
      <c r="LLK57" s="79"/>
      <c r="LLL57" s="79"/>
      <c r="LLM57" s="79"/>
      <c r="LLN57" s="79"/>
      <c r="LLO57" s="79"/>
      <c r="LLP57" s="79"/>
      <c r="LLQ57" s="79"/>
      <c r="LLR57" s="79"/>
      <c r="LLS57" s="79"/>
      <c r="LLT57" s="79"/>
      <c r="LLU57" s="79"/>
      <c r="LLV57" s="79"/>
      <c r="LLW57" s="79"/>
      <c r="LLX57" s="79"/>
      <c r="LLY57" s="79"/>
      <c r="LLZ57" s="79"/>
      <c r="LMA57" s="79"/>
      <c r="LMB57" s="79"/>
      <c r="LMC57" s="79"/>
      <c r="LMD57" s="79"/>
      <c r="LME57" s="79"/>
      <c r="LMF57" s="79"/>
      <c r="LMG57" s="79"/>
      <c r="LMH57" s="79"/>
      <c r="LMI57" s="79"/>
      <c r="LMJ57" s="79"/>
      <c r="LMK57" s="79"/>
      <c r="LML57" s="79"/>
      <c r="LMM57" s="79"/>
      <c r="LMN57" s="79"/>
      <c r="LMO57" s="79"/>
      <c r="LMP57" s="79"/>
      <c r="LMQ57" s="79"/>
      <c r="LMR57" s="79"/>
      <c r="LMS57" s="79"/>
      <c r="LMT57" s="79"/>
      <c r="LMU57" s="79"/>
      <c r="LMV57" s="79"/>
      <c r="LMW57" s="79"/>
      <c r="LMX57" s="79"/>
      <c r="LMY57" s="79"/>
      <c r="LMZ57" s="79"/>
      <c r="LNA57" s="79"/>
      <c r="LNB57" s="79"/>
      <c r="LNC57" s="79"/>
      <c r="LND57" s="79"/>
      <c r="LNE57" s="79"/>
      <c r="LNF57" s="79"/>
      <c r="LNG57" s="79"/>
      <c r="LNH57" s="79"/>
      <c r="LNI57" s="79"/>
      <c r="LNJ57" s="79"/>
      <c r="LNK57" s="79"/>
      <c r="LNL57" s="79"/>
      <c r="LNM57" s="79"/>
      <c r="LNN57" s="79"/>
      <c r="LNO57" s="79"/>
      <c r="LNP57" s="79"/>
      <c r="LNQ57" s="79"/>
      <c r="LNR57" s="79"/>
      <c r="LNS57" s="79"/>
      <c r="LNT57" s="79"/>
      <c r="LNU57" s="79"/>
      <c r="LNV57" s="79"/>
      <c r="LNW57" s="79"/>
      <c r="LNX57" s="79"/>
      <c r="LNY57" s="79"/>
      <c r="LNZ57" s="79"/>
      <c r="LOA57" s="79"/>
      <c r="LOB57" s="79"/>
      <c r="LOC57" s="79"/>
      <c r="LOD57" s="79"/>
      <c r="LOE57" s="79"/>
      <c r="LOF57" s="79"/>
      <c r="LOG57" s="79"/>
      <c r="LOH57" s="79"/>
      <c r="LOI57" s="79"/>
      <c r="LOJ57" s="79"/>
      <c r="LOK57" s="79"/>
      <c r="LOL57" s="79"/>
      <c r="LOM57" s="79"/>
      <c r="LON57" s="79"/>
      <c r="LOO57" s="79"/>
      <c r="LOP57" s="79"/>
      <c r="LOQ57" s="79"/>
      <c r="LOR57" s="79"/>
      <c r="LOS57" s="79"/>
      <c r="LOT57" s="79"/>
      <c r="LOU57" s="79"/>
      <c r="LOV57" s="79"/>
      <c r="LOW57" s="79"/>
      <c r="LOX57" s="79"/>
      <c r="LOY57" s="79"/>
      <c r="LOZ57" s="79"/>
      <c r="LPA57" s="79"/>
      <c r="LPB57" s="79"/>
      <c r="LPC57" s="79"/>
      <c r="LPD57" s="79"/>
      <c r="LPE57" s="79"/>
      <c r="LPF57" s="79"/>
      <c r="LPG57" s="79"/>
      <c r="LPH57" s="79"/>
      <c r="LPI57" s="79"/>
      <c r="LPJ57" s="79"/>
      <c r="LPK57" s="79"/>
      <c r="LPL57" s="79"/>
      <c r="LPM57" s="79"/>
      <c r="LPN57" s="79"/>
      <c r="LPO57" s="79"/>
      <c r="LPP57" s="79"/>
      <c r="LPQ57" s="79"/>
      <c r="LPR57" s="79"/>
      <c r="LPS57" s="79"/>
      <c r="LPT57" s="79"/>
      <c r="LPU57" s="79"/>
      <c r="LPV57" s="79"/>
      <c r="LPW57" s="79"/>
      <c r="LPX57" s="79"/>
      <c r="LPY57" s="79"/>
      <c r="LPZ57" s="79"/>
      <c r="LQA57" s="79"/>
      <c r="LQB57" s="79"/>
      <c r="LQC57" s="79"/>
      <c r="LQD57" s="79"/>
      <c r="LQE57" s="79"/>
      <c r="LQF57" s="79"/>
      <c r="LQG57" s="79"/>
      <c r="LQH57" s="79"/>
      <c r="LQI57" s="79"/>
      <c r="LQJ57" s="79"/>
      <c r="LQK57" s="79"/>
      <c r="LQL57" s="79"/>
      <c r="LQM57" s="79"/>
      <c r="LQN57" s="79"/>
      <c r="LQO57" s="79"/>
      <c r="LQP57" s="79"/>
      <c r="LQQ57" s="79"/>
      <c r="LQR57" s="79"/>
      <c r="LQS57" s="79"/>
      <c r="LQT57" s="79"/>
      <c r="LQU57" s="79"/>
      <c r="LQV57" s="79"/>
      <c r="LQW57" s="79"/>
      <c r="LQX57" s="79"/>
      <c r="LQY57" s="79"/>
      <c r="LQZ57" s="79"/>
      <c r="LRA57" s="79"/>
      <c r="LRB57" s="79"/>
      <c r="LRC57" s="79"/>
      <c r="LRD57" s="79"/>
      <c r="LRE57" s="79"/>
      <c r="LRF57" s="79"/>
      <c r="LRG57" s="79"/>
      <c r="LRH57" s="79"/>
      <c r="LRI57" s="79"/>
      <c r="LRJ57" s="79"/>
      <c r="LRK57" s="79"/>
      <c r="LRL57" s="79"/>
      <c r="LRM57" s="79"/>
      <c r="LRN57" s="79"/>
      <c r="LRO57" s="79"/>
      <c r="LRP57" s="79"/>
      <c r="LRQ57" s="79"/>
      <c r="LRR57" s="79"/>
      <c r="LRS57" s="79"/>
      <c r="LRT57" s="79"/>
      <c r="LRU57" s="79"/>
      <c r="LRV57" s="79"/>
      <c r="LRW57" s="79"/>
      <c r="LRX57" s="79"/>
      <c r="LRY57" s="79"/>
      <c r="LRZ57" s="79"/>
      <c r="LSA57" s="79"/>
      <c r="LSB57" s="79"/>
      <c r="LSC57" s="79"/>
      <c r="LSD57" s="79"/>
      <c r="LSE57" s="79"/>
      <c r="LSF57" s="79"/>
      <c r="LSG57" s="79"/>
      <c r="LSH57" s="79"/>
      <c r="LSI57" s="79"/>
      <c r="LSJ57" s="79"/>
      <c r="LSK57" s="79"/>
      <c r="LSL57" s="79"/>
      <c r="LSM57" s="79"/>
      <c r="LSN57" s="79"/>
      <c r="LSO57" s="79"/>
      <c r="LSP57" s="79"/>
      <c r="LSQ57" s="79"/>
      <c r="LSR57" s="79"/>
      <c r="LSS57" s="79"/>
      <c r="LST57" s="79"/>
      <c r="LSU57" s="79"/>
      <c r="LSV57" s="79"/>
      <c r="LSW57" s="79"/>
      <c r="LSX57" s="79"/>
      <c r="LSY57" s="79"/>
      <c r="LSZ57" s="79"/>
      <c r="LTA57" s="79"/>
      <c r="LTB57" s="79"/>
      <c r="LTC57" s="79"/>
      <c r="LTD57" s="79"/>
      <c r="LTE57" s="79"/>
      <c r="LTF57" s="79"/>
      <c r="LTG57" s="79"/>
      <c r="LTH57" s="79"/>
      <c r="LTI57" s="79"/>
      <c r="LTJ57" s="79"/>
      <c r="LTK57" s="79"/>
      <c r="LTL57" s="79"/>
      <c r="LTM57" s="79"/>
      <c r="LTN57" s="79"/>
      <c r="LTO57" s="79"/>
      <c r="LTP57" s="79"/>
      <c r="LTQ57" s="79"/>
      <c r="LTR57" s="79"/>
      <c r="LTS57" s="79"/>
      <c r="LTT57" s="79"/>
      <c r="LTU57" s="79"/>
      <c r="LTV57" s="79"/>
      <c r="LTW57" s="79"/>
      <c r="LTX57" s="79"/>
      <c r="LTY57" s="79"/>
      <c r="LTZ57" s="79"/>
      <c r="LUA57" s="79"/>
      <c r="LUB57" s="79"/>
      <c r="LUC57" s="79"/>
      <c r="LUD57" s="79"/>
      <c r="LUE57" s="79"/>
      <c r="LUF57" s="79"/>
      <c r="LUG57" s="79"/>
      <c r="LUH57" s="79"/>
      <c r="LUI57" s="79"/>
      <c r="LUJ57" s="79"/>
      <c r="LUK57" s="79"/>
      <c r="LUL57" s="79"/>
      <c r="LUM57" s="79"/>
      <c r="LUN57" s="79"/>
      <c r="LUO57" s="79"/>
      <c r="LUP57" s="79"/>
      <c r="LUQ57" s="79"/>
      <c r="LUR57" s="79"/>
      <c r="LUS57" s="79"/>
      <c r="LUT57" s="79"/>
      <c r="LUU57" s="79"/>
      <c r="LUV57" s="79"/>
      <c r="LUW57" s="79"/>
      <c r="LUX57" s="79"/>
      <c r="LUY57" s="79"/>
      <c r="LUZ57" s="79"/>
      <c r="LVA57" s="79"/>
      <c r="LVB57" s="79"/>
      <c r="LVC57" s="79"/>
      <c r="LVD57" s="79"/>
      <c r="LVE57" s="79"/>
      <c r="LVF57" s="79"/>
      <c r="LVG57" s="79"/>
      <c r="LVH57" s="79"/>
      <c r="LVI57" s="79"/>
      <c r="LVJ57" s="79"/>
      <c r="LVK57" s="79"/>
      <c r="LVL57" s="79"/>
      <c r="LVM57" s="79"/>
      <c r="LVN57" s="79"/>
      <c r="LVO57" s="79"/>
      <c r="LVP57" s="79"/>
      <c r="LVQ57" s="79"/>
      <c r="LVR57" s="79"/>
      <c r="LVS57" s="79"/>
      <c r="LVT57" s="79"/>
      <c r="LVU57" s="79"/>
      <c r="LVV57" s="79"/>
      <c r="LVW57" s="79"/>
      <c r="LVX57" s="79"/>
      <c r="LVY57" s="79"/>
      <c r="LVZ57" s="79"/>
      <c r="LWA57" s="79"/>
      <c r="LWB57" s="79"/>
      <c r="LWC57" s="79"/>
      <c r="LWD57" s="79"/>
      <c r="LWE57" s="79"/>
      <c r="LWF57" s="79"/>
      <c r="LWG57" s="79"/>
      <c r="LWH57" s="79"/>
      <c r="LWI57" s="79"/>
      <c r="LWJ57" s="79"/>
      <c r="LWK57" s="79"/>
      <c r="LWL57" s="79"/>
      <c r="LWM57" s="79"/>
      <c r="LWN57" s="79"/>
      <c r="LWO57" s="79"/>
      <c r="LWP57" s="79"/>
      <c r="LWQ57" s="79"/>
      <c r="LWR57" s="79"/>
      <c r="LWS57" s="79"/>
      <c r="LWT57" s="79"/>
      <c r="LWU57" s="79"/>
      <c r="LWV57" s="79"/>
      <c r="LWW57" s="79"/>
      <c r="LWX57" s="79"/>
      <c r="LWY57" s="79"/>
      <c r="LWZ57" s="79"/>
      <c r="LXA57" s="79"/>
      <c r="LXB57" s="79"/>
      <c r="LXC57" s="79"/>
      <c r="LXD57" s="79"/>
      <c r="LXE57" s="79"/>
      <c r="LXF57" s="79"/>
      <c r="LXG57" s="79"/>
      <c r="LXH57" s="79"/>
      <c r="LXI57" s="79"/>
      <c r="LXJ57" s="79"/>
      <c r="LXK57" s="79"/>
      <c r="LXL57" s="79"/>
      <c r="LXM57" s="79"/>
      <c r="LXN57" s="79"/>
      <c r="LXO57" s="79"/>
      <c r="LXP57" s="79"/>
      <c r="LXQ57" s="79"/>
      <c r="LXR57" s="79"/>
      <c r="LXS57" s="79"/>
      <c r="LXT57" s="79"/>
      <c r="LXU57" s="79"/>
      <c r="LXV57" s="79"/>
      <c r="LXW57" s="79"/>
      <c r="LXX57" s="79"/>
      <c r="LXY57" s="79"/>
      <c r="LXZ57" s="79"/>
      <c r="LYA57" s="79"/>
      <c r="LYB57" s="79"/>
      <c r="LYC57" s="79"/>
      <c r="LYD57" s="79"/>
      <c r="LYE57" s="79"/>
      <c r="LYF57" s="79"/>
      <c r="LYG57" s="79"/>
      <c r="LYH57" s="79"/>
      <c r="LYI57" s="79"/>
      <c r="LYJ57" s="79"/>
      <c r="LYK57" s="79"/>
      <c r="LYL57" s="79"/>
      <c r="LYM57" s="79"/>
      <c r="LYN57" s="79"/>
      <c r="LYO57" s="79"/>
      <c r="LYP57" s="79"/>
      <c r="LYQ57" s="79"/>
      <c r="LYR57" s="79"/>
      <c r="LYS57" s="79"/>
      <c r="LYT57" s="79"/>
      <c r="LYU57" s="79"/>
      <c r="LYV57" s="79"/>
      <c r="LYW57" s="79"/>
      <c r="LYX57" s="79"/>
      <c r="LYY57" s="79"/>
      <c r="LYZ57" s="79"/>
      <c r="LZA57" s="79"/>
      <c r="LZB57" s="79"/>
      <c r="LZC57" s="79"/>
      <c r="LZD57" s="79"/>
      <c r="LZE57" s="79"/>
      <c r="LZF57" s="79"/>
      <c r="LZG57" s="79"/>
      <c r="LZH57" s="79"/>
      <c r="LZI57" s="79"/>
      <c r="LZJ57" s="79"/>
      <c r="LZK57" s="79"/>
      <c r="LZL57" s="79"/>
      <c r="LZM57" s="79"/>
      <c r="LZN57" s="79"/>
      <c r="LZO57" s="79"/>
      <c r="LZP57" s="79"/>
      <c r="LZQ57" s="79"/>
      <c r="LZR57" s="79"/>
      <c r="LZS57" s="79"/>
      <c r="LZT57" s="79"/>
      <c r="LZU57" s="79"/>
      <c r="LZV57" s="79"/>
      <c r="LZW57" s="79"/>
      <c r="LZX57" s="79"/>
      <c r="LZY57" s="79"/>
      <c r="LZZ57" s="79"/>
      <c r="MAA57" s="79"/>
      <c r="MAB57" s="79"/>
      <c r="MAC57" s="79"/>
      <c r="MAD57" s="79"/>
      <c r="MAE57" s="79"/>
      <c r="MAF57" s="79"/>
      <c r="MAG57" s="79"/>
      <c r="MAH57" s="79"/>
      <c r="MAI57" s="79"/>
      <c r="MAJ57" s="79"/>
      <c r="MAK57" s="79"/>
      <c r="MAL57" s="79"/>
      <c r="MAM57" s="79"/>
      <c r="MAN57" s="79"/>
      <c r="MAO57" s="79"/>
      <c r="MAP57" s="79"/>
      <c r="MAQ57" s="79"/>
      <c r="MAR57" s="79"/>
      <c r="MAS57" s="79"/>
      <c r="MAT57" s="79"/>
      <c r="MAU57" s="79"/>
      <c r="MAV57" s="79"/>
      <c r="MAW57" s="79"/>
      <c r="MAX57" s="79"/>
      <c r="MAY57" s="79"/>
      <c r="MAZ57" s="79"/>
      <c r="MBA57" s="79"/>
      <c r="MBB57" s="79"/>
      <c r="MBC57" s="79"/>
      <c r="MBD57" s="79"/>
      <c r="MBE57" s="79"/>
      <c r="MBF57" s="79"/>
      <c r="MBG57" s="79"/>
      <c r="MBH57" s="79"/>
      <c r="MBI57" s="79"/>
      <c r="MBJ57" s="79"/>
      <c r="MBK57" s="79"/>
      <c r="MBL57" s="79"/>
      <c r="MBM57" s="79"/>
      <c r="MBN57" s="79"/>
      <c r="MBO57" s="79"/>
      <c r="MBP57" s="79"/>
      <c r="MBQ57" s="79"/>
      <c r="MBR57" s="79"/>
      <c r="MBS57" s="79"/>
      <c r="MBT57" s="79"/>
      <c r="MBU57" s="79"/>
      <c r="MBV57" s="79"/>
      <c r="MBW57" s="79"/>
      <c r="MBX57" s="79"/>
      <c r="MBY57" s="79"/>
      <c r="MBZ57" s="79"/>
      <c r="MCA57" s="79"/>
      <c r="MCB57" s="79"/>
      <c r="MCC57" s="79"/>
      <c r="MCD57" s="79"/>
      <c r="MCE57" s="79"/>
      <c r="MCF57" s="79"/>
      <c r="MCG57" s="79"/>
      <c r="MCH57" s="79"/>
      <c r="MCI57" s="79"/>
      <c r="MCJ57" s="79"/>
      <c r="MCK57" s="79"/>
      <c r="MCL57" s="79"/>
      <c r="MCM57" s="79"/>
      <c r="MCN57" s="79"/>
      <c r="MCO57" s="79"/>
      <c r="MCP57" s="79"/>
      <c r="MCQ57" s="79"/>
      <c r="MCR57" s="79"/>
      <c r="MCS57" s="79"/>
      <c r="MCT57" s="79"/>
      <c r="MCU57" s="79"/>
      <c r="MCV57" s="79"/>
      <c r="MCW57" s="79"/>
      <c r="MCX57" s="79"/>
      <c r="MCY57" s="79"/>
      <c r="MCZ57" s="79"/>
      <c r="MDA57" s="79"/>
      <c r="MDB57" s="79"/>
      <c r="MDC57" s="79"/>
      <c r="MDD57" s="79"/>
      <c r="MDE57" s="79"/>
      <c r="MDF57" s="79"/>
      <c r="MDG57" s="79"/>
      <c r="MDH57" s="79"/>
      <c r="MDI57" s="79"/>
      <c r="MDJ57" s="79"/>
      <c r="MDK57" s="79"/>
      <c r="MDL57" s="79"/>
      <c r="MDM57" s="79"/>
      <c r="MDN57" s="79"/>
      <c r="MDO57" s="79"/>
      <c r="MDP57" s="79"/>
      <c r="MDQ57" s="79"/>
      <c r="MDR57" s="79"/>
      <c r="MDS57" s="79"/>
      <c r="MDT57" s="79"/>
      <c r="MDU57" s="79"/>
      <c r="MDV57" s="79"/>
      <c r="MDW57" s="79"/>
      <c r="MDX57" s="79"/>
      <c r="MDY57" s="79"/>
      <c r="MDZ57" s="79"/>
      <c r="MEA57" s="79"/>
      <c r="MEB57" s="79"/>
      <c r="MEC57" s="79"/>
      <c r="MED57" s="79"/>
      <c r="MEE57" s="79"/>
      <c r="MEF57" s="79"/>
      <c r="MEG57" s="79"/>
      <c r="MEH57" s="79"/>
      <c r="MEI57" s="79"/>
      <c r="MEJ57" s="79"/>
      <c r="MEK57" s="79"/>
      <c r="MEL57" s="79"/>
      <c r="MEM57" s="79"/>
      <c r="MEN57" s="79"/>
      <c r="MEO57" s="79"/>
      <c r="MEP57" s="79"/>
      <c r="MEQ57" s="79"/>
      <c r="MER57" s="79"/>
      <c r="MES57" s="79"/>
      <c r="MET57" s="79"/>
      <c r="MEU57" s="79"/>
      <c r="MEV57" s="79"/>
      <c r="MEW57" s="79"/>
      <c r="MEX57" s="79"/>
      <c r="MEY57" s="79"/>
      <c r="MEZ57" s="79"/>
      <c r="MFA57" s="79"/>
      <c r="MFB57" s="79"/>
      <c r="MFC57" s="79"/>
      <c r="MFD57" s="79"/>
      <c r="MFE57" s="79"/>
      <c r="MFF57" s="79"/>
      <c r="MFG57" s="79"/>
      <c r="MFH57" s="79"/>
      <c r="MFI57" s="79"/>
      <c r="MFJ57" s="79"/>
      <c r="MFK57" s="79"/>
      <c r="MFL57" s="79"/>
      <c r="MFM57" s="79"/>
      <c r="MFN57" s="79"/>
      <c r="MFO57" s="79"/>
      <c r="MFP57" s="79"/>
      <c r="MFQ57" s="79"/>
      <c r="MFR57" s="79"/>
      <c r="MFS57" s="79"/>
      <c r="MFT57" s="79"/>
      <c r="MFU57" s="79"/>
      <c r="MFV57" s="79"/>
      <c r="MFW57" s="79"/>
      <c r="MFX57" s="79"/>
      <c r="MFY57" s="79"/>
      <c r="MFZ57" s="79"/>
      <c r="MGA57" s="79"/>
      <c r="MGB57" s="79"/>
      <c r="MGC57" s="79"/>
      <c r="MGD57" s="79"/>
      <c r="MGE57" s="79"/>
      <c r="MGF57" s="79"/>
      <c r="MGG57" s="79"/>
      <c r="MGH57" s="79"/>
      <c r="MGI57" s="79"/>
      <c r="MGJ57" s="79"/>
      <c r="MGK57" s="79"/>
      <c r="MGL57" s="79"/>
      <c r="MGM57" s="79"/>
      <c r="MGN57" s="79"/>
      <c r="MGO57" s="79"/>
      <c r="MGP57" s="79"/>
      <c r="MGQ57" s="79"/>
      <c r="MGR57" s="79"/>
      <c r="MGS57" s="79"/>
      <c r="MGT57" s="79"/>
      <c r="MGU57" s="79"/>
      <c r="MGV57" s="79"/>
      <c r="MGW57" s="79"/>
      <c r="MGX57" s="79"/>
      <c r="MGY57" s="79"/>
      <c r="MGZ57" s="79"/>
      <c r="MHA57" s="79"/>
      <c r="MHB57" s="79"/>
      <c r="MHC57" s="79"/>
      <c r="MHD57" s="79"/>
      <c r="MHE57" s="79"/>
      <c r="MHF57" s="79"/>
      <c r="MHG57" s="79"/>
      <c r="MHH57" s="79"/>
      <c r="MHI57" s="79"/>
      <c r="MHJ57" s="79"/>
      <c r="MHK57" s="79"/>
      <c r="MHL57" s="79"/>
      <c r="MHM57" s="79"/>
      <c r="MHN57" s="79"/>
      <c r="MHO57" s="79"/>
      <c r="MHP57" s="79"/>
      <c r="MHQ57" s="79"/>
      <c r="MHR57" s="79"/>
      <c r="MHS57" s="79"/>
      <c r="MHT57" s="79"/>
      <c r="MHU57" s="79"/>
      <c r="MHV57" s="79"/>
      <c r="MHW57" s="79"/>
      <c r="MHX57" s="79"/>
      <c r="MHY57" s="79"/>
      <c r="MHZ57" s="79"/>
      <c r="MIA57" s="79"/>
      <c r="MIB57" s="79"/>
      <c r="MIC57" s="79"/>
      <c r="MID57" s="79"/>
      <c r="MIE57" s="79"/>
      <c r="MIF57" s="79"/>
      <c r="MIG57" s="79"/>
      <c r="MIH57" s="79"/>
      <c r="MII57" s="79"/>
      <c r="MIJ57" s="79"/>
      <c r="MIK57" s="79"/>
      <c r="MIL57" s="79"/>
      <c r="MIM57" s="79"/>
      <c r="MIN57" s="79"/>
      <c r="MIO57" s="79"/>
      <c r="MIP57" s="79"/>
      <c r="MIQ57" s="79"/>
      <c r="MIR57" s="79"/>
      <c r="MIS57" s="79"/>
      <c r="MIT57" s="79"/>
      <c r="MIU57" s="79"/>
      <c r="MIV57" s="79"/>
      <c r="MIW57" s="79"/>
      <c r="MIX57" s="79"/>
      <c r="MIY57" s="79"/>
      <c r="MIZ57" s="79"/>
      <c r="MJA57" s="79"/>
      <c r="MJB57" s="79"/>
      <c r="MJC57" s="79"/>
      <c r="MJD57" s="79"/>
      <c r="MJE57" s="79"/>
      <c r="MJF57" s="79"/>
      <c r="MJG57" s="79"/>
      <c r="MJH57" s="79"/>
      <c r="MJI57" s="79"/>
      <c r="MJJ57" s="79"/>
      <c r="MJK57" s="79"/>
      <c r="MJL57" s="79"/>
      <c r="MJM57" s="79"/>
      <c r="MJN57" s="79"/>
      <c r="MJO57" s="79"/>
      <c r="MJP57" s="79"/>
      <c r="MJQ57" s="79"/>
      <c r="MJR57" s="79"/>
      <c r="MJS57" s="79"/>
      <c r="MJT57" s="79"/>
      <c r="MJU57" s="79"/>
      <c r="MJV57" s="79"/>
      <c r="MJW57" s="79"/>
      <c r="MJX57" s="79"/>
      <c r="MJY57" s="79"/>
      <c r="MJZ57" s="79"/>
      <c r="MKA57" s="79"/>
      <c r="MKB57" s="79"/>
      <c r="MKC57" s="79"/>
      <c r="MKD57" s="79"/>
      <c r="MKE57" s="79"/>
      <c r="MKF57" s="79"/>
      <c r="MKG57" s="79"/>
      <c r="MKH57" s="79"/>
      <c r="MKI57" s="79"/>
      <c r="MKJ57" s="79"/>
      <c r="MKK57" s="79"/>
      <c r="MKL57" s="79"/>
      <c r="MKM57" s="79"/>
      <c r="MKN57" s="79"/>
      <c r="MKO57" s="79"/>
      <c r="MKP57" s="79"/>
      <c r="MKQ57" s="79"/>
      <c r="MKR57" s="79"/>
      <c r="MKS57" s="79"/>
      <c r="MKT57" s="79"/>
      <c r="MKU57" s="79"/>
      <c r="MKV57" s="79"/>
      <c r="MKW57" s="79"/>
      <c r="MKX57" s="79"/>
      <c r="MKY57" s="79"/>
      <c r="MKZ57" s="79"/>
      <c r="MLA57" s="79"/>
      <c r="MLB57" s="79"/>
      <c r="MLC57" s="79"/>
      <c r="MLD57" s="79"/>
      <c r="MLE57" s="79"/>
      <c r="MLF57" s="79"/>
      <c r="MLG57" s="79"/>
      <c r="MLH57" s="79"/>
      <c r="MLI57" s="79"/>
      <c r="MLJ57" s="79"/>
      <c r="MLK57" s="79"/>
      <c r="MLL57" s="79"/>
      <c r="MLM57" s="79"/>
      <c r="MLN57" s="79"/>
      <c r="MLO57" s="79"/>
      <c r="MLP57" s="79"/>
      <c r="MLQ57" s="79"/>
      <c r="MLR57" s="79"/>
      <c r="MLS57" s="79"/>
      <c r="MLT57" s="79"/>
      <c r="MLU57" s="79"/>
      <c r="MLV57" s="79"/>
      <c r="MLW57" s="79"/>
      <c r="MLX57" s="79"/>
      <c r="MLY57" s="79"/>
      <c r="MLZ57" s="79"/>
      <c r="MMA57" s="79"/>
      <c r="MMB57" s="79"/>
      <c r="MMC57" s="79"/>
      <c r="MMD57" s="79"/>
      <c r="MME57" s="79"/>
      <c r="MMF57" s="79"/>
      <c r="MMG57" s="79"/>
      <c r="MMH57" s="79"/>
      <c r="MMI57" s="79"/>
      <c r="MMJ57" s="79"/>
      <c r="MMK57" s="79"/>
      <c r="MML57" s="79"/>
      <c r="MMM57" s="79"/>
      <c r="MMN57" s="79"/>
      <c r="MMO57" s="79"/>
      <c r="MMP57" s="79"/>
      <c r="MMQ57" s="79"/>
      <c r="MMR57" s="79"/>
      <c r="MMS57" s="79"/>
      <c r="MMT57" s="79"/>
      <c r="MMU57" s="79"/>
      <c r="MMV57" s="79"/>
      <c r="MMW57" s="79"/>
      <c r="MMX57" s="79"/>
      <c r="MMY57" s="79"/>
      <c r="MMZ57" s="79"/>
      <c r="MNA57" s="79"/>
      <c r="MNB57" s="79"/>
      <c r="MNC57" s="79"/>
      <c r="MND57" s="79"/>
      <c r="MNE57" s="79"/>
      <c r="MNF57" s="79"/>
      <c r="MNG57" s="79"/>
      <c r="MNH57" s="79"/>
      <c r="MNI57" s="79"/>
      <c r="MNJ57" s="79"/>
      <c r="MNK57" s="79"/>
      <c r="MNL57" s="79"/>
      <c r="MNM57" s="79"/>
      <c r="MNN57" s="79"/>
      <c r="MNO57" s="79"/>
      <c r="MNP57" s="79"/>
      <c r="MNQ57" s="79"/>
      <c r="MNR57" s="79"/>
      <c r="MNS57" s="79"/>
      <c r="MNT57" s="79"/>
      <c r="MNU57" s="79"/>
      <c r="MNV57" s="79"/>
      <c r="MNW57" s="79"/>
      <c r="MNX57" s="79"/>
      <c r="MNY57" s="79"/>
      <c r="MNZ57" s="79"/>
      <c r="MOA57" s="79"/>
      <c r="MOB57" s="79"/>
      <c r="MOC57" s="79"/>
      <c r="MOD57" s="79"/>
      <c r="MOE57" s="79"/>
      <c r="MOF57" s="79"/>
      <c r="MOG57" s="79"/>
      <c r="MOH57" s="79"/>
      <c r="MOI57" s="79"/>
      <c r="MOJ57" s="79"/>
      <c r="MOK57" s="79"/>
      <c r="MOL57" s="79"/>
      <c r="MOM57" s="79"/>
      <c r="MON57" s="79"/>
      <c r="MOO57" s="79"/>
      <c r="MOP57" s="79"/>
      <c r="MOQ57" s="79"/>
      <c r="MOR57" s="79"/>
      <c r="MOS57" s="79"/>
      <c r="MOT57" s="79"/>
      <c r="MOU57" s="79"/>
      <c r="MOV57" s="79"/>
      <c r="MOW57" s="79"/>
      <c r="MOX57" s="79"/>
      <c r="MOY57" s="79"/>
      <c r="MOZ57" s="79"/>
      <c r="MPA57" s="79"/>
      <c r="MPB57" s="79"/>
      <c r="MPC57" s="79"/>
      <c r="MPD57" s="79"/>
      <c r="MPE57" s="79"/>
      <c r="MPF57" s="79"/>
      <c r="MPG57" s="79"/>
      <c r="MPH57" s="79"/>
      <c r="MPI57" s="79"/>
      <c r="MPJ57" s="79"/>
      <c r="MPK57" s="79"/>
      <c r="MPL57" s="79"/>
      <c r="MPM57" s="79"/>
      <c r="MPN57" s="79"/>
      <c r="MPO57" s="79"/>
      <c r="MPP57" s="79"/>
      <c r="MPQ57" s="79"/>
      <c r="MPR57" s="79"/>
      <c r="MPS57" s="79"/>
      <c r="MPT57" s="79"/>
      <c r="MPU57" s="79"/>
      <c r="MPV57" s="79"/>
      <c r="MPW57" s="79"/>
      <c r="MPX57" s="79"/>
      <c r="MPY57" s="79"/>
      <c r="MPZ57" s="79"/>
      <c r="MQA57" s="79"/>
      <c r="MQB57" s="79"/>
      <c r="MQC57" s="79"/>
      <c r="MQD57" s="79"/>
      <c r="MQE57" s="79"/>
      <c r="MQF57" s="79"/>
      <c r="MQG57" s="79"/>
      <c r="MQH57" s="79"/>
      <c r="MQI57" s="79"/>
      <c r="MQJ57" s="79"/>
      <c r="MQK57" s="79"/>
      <c r="MQL57" s="79"/>
      <c r="MQM57" s="79"/>
      <c r="MQN57" s="79"/>
      <c r="MQO57" s="79"/>
      <c r="MQP57" s="79"/>
      <c r="MQQ57" s="79"/>
      <c r="MQR57" s="79"/>
      <c r="MQS57" s="79"/>
      <c r="MQT57" s="79"/>
      <c r="MQU57" s="79"/>
      <c r="MQV57" s="79"/>
      <c r="MQW57" s="79"/>
      <c r="MQX57" s="79"/>
      <c r="MQY57" s="79"/>
      <c r="MQZ57" s="79"/>
      <c r="MRA57" s="79"/>
      <c r="MRB57" s="79"/>
      <c r="MRC57" s="79"/>
      <c r="MRD57" s="79"/>
      <c r="MRE57" s="79"/>
      <c r="MRF57" s="79"/>
      <c r="MRG57" s="79"/>
      <c r="MRH57" s="79"/>
      <c r="MRI57" s="79"/>
      <c r="MRJ57" s="79"/>
      <c r="MRK57" s="79"/>
      <c r="MRL57" s="79"/>
      <c r="MRM57" s="79"/>
      <c r="MRN57" s="79"/>
      <c r="MRO57" s="79"/>
      <c r="MRP57" s="79"/>
      <c r="MRQ57" s="79"/>
      <c r="MRR57" s="79"/>
      <c r="MRS57" s="79"/>
      <c r="MRT57" s="79"/>
      <c r="MRU57" s="79"/>
      <c r="MRV57" s="79"/>
      <c r="MRW57" s="79"/>
      <c r="MRX57" s="79"/>
      <c r="MRY57" s="79"/>
      <c r="MRZ57" s="79"/>
      <c r="MSA57" s="79"/>
      <c r="MSB57" s="79"/>
      <c r="MSC57" s="79"/>
      <c r="MSD57" s="79"/>
      <c r="MSE57" s="79"/>
      <c r="MSF57" s="79"/>
      <c r="MSG57" s="79"/>
      <c r="MSH57" s="79"/>
      <c r="MSI57" s="79"/>
      <c r="MSJ57" s="79"/>
      <c r="MSK57" s="79"/>
      <c r="MSL57" s="79"/>
      <c r="MSM57" s="79"/>
      <c r="MSN57" s="79"/>
      <c r="MSO57" s="79"/>
      <c r="MSP57" s="79"/>
      <c r="MSQ57" s="79"/>
      <c r="MSR57" s="79"/>
      <c r="MSS57" s="79"/>
      <c r="MST57" s="79"/>
      <c r="MSU57" s="79"/>
      <c r="MSV57" s="79"/>
      <c r="MSW57" s="79"/>
      <c r="MSX57" s="79"/>
      <c r="MSY57" s="79"/>
      <c r="MSZ57" s="79"/>
      <c r="MTA57" s="79"/>
      <c r="MTB57" s="79"/>
      <c r="MTC57" s="79"/>
      <c r="MTD57" s="79"/>
      <c r="MTE57" s="79"/>
      <c r="MTF57" s="79"/>
      <c r="MTG57" s="79"/>
      <c r="MTH57" s="79"/>
      <c r="MTI57" s="79"/>
      <c r="MTJ57" s="79"/>
      <c r="MTK57" s="79"/>
      <c r="MTL57" s="79"/>
      <c r="MTM57" s="79"/>
      <c r="MTN57" s="79"/>
      <c r="MTO57" s="79"/>
      <c r="MTP57" s="79"/>
      <c r="MTQ57" s="79"/>
      <c r="MTR57" s="79"/>
      <c r="MTS57" s="79"/>
      <c r="MTT57" s="79"/>
      <c r="MTU57" s="79"/>
      <c r="MTV57" s="79"/>
      <c r="MTW57" s="79"/>
      <c r="MTX57" s="79"/>
      <c r="MTY57" s="79"/>
      <c r="MTZ57" s="79"/>
      <c r="MUA57" s="79"/>
      <c r="MUB57" s="79"/>
      <c r="MUC57" s="79"/>
      <c r="MUD57" s="79"/>
      <c r="MUE57" s="79"/>
      <c r="MUF57" s="79"/>
      <c r="MUG57" s="79"/>
      <c r="MUH57" s="79"/>
      <c r="MUI57" s="79"/>
      <c r="MUJ57" s="79"/>
      <c r="MUK57" s="79"/>
      <c r="MUL57" s="79"/>
      <c r="MUM57" s="79"/>
      <c r="MUN57" s="79"/>
      <c r="MUO57" s="79"/>
      <c r="MUP57" s="79"/>
      <c r="MUQ57" s="79"/>
      <c r="MUR57" s="79"/>
      <c r="MUS57" s="79"/>
      <c r="MUT57" s="79"/>
      <c r="MUU57" s="79"/>
      <c r="MUV57" s="79"/>
      <c r="MUW57" s="79"/>
      <c r="MUX57" s="79"/>
      <c r="MUY57" s="79"/>
      <c r="MUZ57" s="79"/>
      <c r="MVA57" s="79"/>
      <c r="MVB57" s="79"/>
      <c r="MVC57" s="79"/>
      <c r="MVD57" s="79"/>
      <c r="MVE57" s="79"/>
      <c r="MVF57" s="79"/>
      <c r="MVG57" s="79"/>
      <c r="MVH57" s="79"/>
      <c r="MVI57" s="79"/>
      <c r="MVJ57" s="79"/>
      <c r="MVK57" s="79"/>
      <c r="MVL57" s="79"/>
      <c r="MVM57" s="79"/>
      <c r="MVN57" s="79"/>
      <c r="MVO57" s="79"/>
      <c r="MVP57" s="79"/>
      <c r="MVQ57" s="79"/>
      <c r="MVR57" s="79"/>
      <c r="MVS57" s="79"/>
      <c r="MVT57" s="79"/>
      <c r="MVU57" s="79"/>
      <c r="MVV57" s="79"/>
      <c r="MVW57" s="79"/>
      <c r="MVX57" s="79"/>
      <c r="MVY57" s="79"/>
      <c r="MVZ57" s="79"/>
      <c r="MWA57" s="79"/>
      <c r="MWB57" s="79"/>
      <c r="MWC57" s="79"/>
      <c r="MWD57" s="79"/>
      <c r="MWE57" s="79"/>
      <c r="MWF57" s="79"/>
      <c r="MWG57" s="79"/>
      <c r="MWH57" s="79"/>
      <c r="MWI57" s="79"/>
      <c r="MWJ57" s="79"/>
      <c r="MWK57" s="79"/>
      <c r="MWL57" s="79"/>
      <c r="MWM57" s="79"/>
      <c r="MWN57" s="79"/>
      <c r="MWO57" s="79"/>
      <c r="MWP57" s="79"/>
      <c r="MWQ57" s="79"/>
      <c r="MWR57" s="79"/>
      <c r="MWS57" s="79"/>
      <c r="MWT57" s="79"/>
      <c r="MWU57" s="79"/>
      <c r="MWV57" s="79"/>
      <c r="MWW57" s="79"/>
      <c r="MWX57" s="79"/>
      <c r="MWY57" s="79"/>
      <c r="MWZ57" s="79"/>
      <c r="MXA57" s="79"/>
      <c r="MXB57" s="79"/>
      <c r="MXC57" s="79"/>
      <c r="MXD57" s="79"/>
      <c r="MXE57" s="79"/>
      <c r="MXF57" s="79"/>
      <c r="MXG57" s="79"/>
      <c r="MXH57" s="79"/>
      <c r="MXI57" s="79"/>
      <c r="MXJ57" s="79"/>
      <c r="MXK57" s="79"/>
      <c r="MXL57" s="79"/>
      <c r="MXM57" s="79"/>
      <c r="MXN57" s="79"/>
      <c r="MXO57" s="79"/>
      <c r="MXP57" s="79"/>
      <c r="MXQ57" s="79"/>
      <c r="MXR57" s="79"/>
      <c r="MXS57" s="79"/>
      <c r="MXT57" s="79"/>
      <c r="MXU57" s="79"/>
      <c r="MXV57" s="79"/>
      <c r="MXW57" s="79"/>
      <c r="MXX57" s="79"/>
      <c r="MXY57" s="79"/>
      <c r="MXZ57" s="79"/>
      <c r="MYA57" s="79"/>
      <c r="MYB57" s="79"/>
      <c r="MYC57" s="79"/>
      <c r="MYD57" s="79"/>
      <c r="MYE57" s="79"/>
      <c r="MYF57" s="79"/>
      <c r="MYG57" s="79"/>
      <c r="MYH57" s="79"/>
      <c r="MYI57" s="79"/>
      <c r="MYJ57" s="79"/>
      <c r="MYK57" s="79"/>
      <c r="MYL57" s="79"/>
      <c r="MYM57" s="79"/>
      <c r="MYN57" s="79"/>
      <c r="MYO57" s="79"/>
      <c r="MYP57" s="79"/>
      <c r="MYQ57" s="79"/>
      <c r="MYR57" s="79"/>
      <c r="MYS57" s="79"/>
      <c r="MYT57" s="79"/>
      <c r="MYU57" s="79"/>
      <c r="MYV57" s="79"/>
      <c r="MYW57" s="79"/>
      <c r="MYX57" s="79"/>
      <c r="MYY57" s="79"/>
      <c r="MYZ57" s="79"/>
      <c r="MZA57" s="79"/>
      <c r="MZB57" s="79"/>
      <c r="MZC57" s="79"/>
      <c r="MZD57" s="79"/>
      <c r="MZE57" s="79"/>
      <c r="MZF57" s="79"/>
      <c r="MZG57" s="79"/>
      <c r="MZH57" s="79"/>
      <c r="MZI57" s="79"/>
      <c r="MZJ57" s="79"/>
      <c r="MZK57" s="79"/>
      <c r="MZL57" s="79"/>
      <c r="MZM57" s="79"/>
      <c r="MZN57" s="79"/>
      <c r="MZO57" s="79"/>
      <c r="MZP57" s="79"/>
      <c r="MZQ57" s="79"/>
      <c r="MZR57" s="79"/>
      <c r="MZS57" s="79"/>
      <c r="MZT57" s="79"/>
      <c r="MZU57" s="79"/>
      <c r="MZV57" s="79"/>
      <c r="MZW57" s="79"/>
      <c r="MZX57" s="79"/>
      <c r="MZY57" s="79"/>
      <c r="MZZ57" s="79"/>
      <c r="NAA57" s="79"/>
      <c r="NAB57" s="79"/>
      <c r="NAC57" s="79"/>
      <c r="NAD57" s="79"/>
      <c r="NAE57" s="79"/>
      <c r="NAF57" s="79"/>
      <c r="NAG57" s="79"/>
      <c r="NAH57" s="79"/>
      <c r="NAI57" s="79"/>
      <c r="NAJ57" s="79"/>
      <c r="NAK57" s="79"/>
      <c r="NAL57" s="79"/>
      <c r="NAM57" s="79"/>
      <c r="NAN57" s="79"/>
      <c r="NAO57" s="79"/>
      <c r="NAP57" s="79"/>
      <c r="NAQ57" s="79"/>
      <c r="NAR57" s="79"/>
      <c r="NAS57" s="79"/>
      <c r="NAT57" s="79"/>
      <c r="NAU57" s="79"/>
      <c r="NAV57" s="79"/>
      <c r="NAW57" s="79"/>
      <c r="NAX57" s="79"/>
      <c r="NAY57" s="79"/>
      <c r="NAZ57" s="79"/>
      <c r="NBA57" s="79"/>
      <c r="NBB57" s="79"/>
      <c r="NBC57" s="79"/>
      <c r="NBD57" s="79"/>
      <c r="NBE57" s="79"/>
      <c r="NBF57" s="79"/>
      <c r="NBG57" s="79"/>
      <c r="NBH57" s="79"/>
      <c r="NBI57" s="79"/>
      <c r="NBJ57" s="79"/>
      <c r="NBK57" s="79"/>
      <c r="NBL57" s="79"/>
      <c r="NBM57" s="79"/>
      <c r="NBN57" s="79"/>
      <c r="NBO57" s="79"/>
      <c r="NBP57" s="79"/>
      <c r="NBQ57" s="79"/>
      <c r="NBR57" s="79"/>
      <c r="NBS57" s="79"/>
      <c r="NBT57" s="79"/>
      <c r="NBU57" s="79"/>
      <c r="NBV57" s="79"/>
      <c r="NBW57" s="79"/>
      <c r="NBX57" s="79"/>
      <c r="NBY57" s="79"/>
      <c r="NBZ57" s="79"/>
      <c r="NCA57" s="79"/>
      <c r="NCB57" s="79"/>
      <c r="NCC57" s="79"/>
      <c r="NCD57" s="79"/>
      <c r="NCE57" s="79"/>
      <c r="NCF57" s="79"/>
      <c r="NCG57" s="79"/>
      <c r="NCH57" s="79"/>
      <c r="NCI57" s="79"/>
      <c r="NCJ57" s="79"/>
      <c r="NCK57" s="79"/>
      <c r="NCL57" s="79"/>
      <c r="NCM57" s="79"/>
      <c r="NCN57" s="79"/>
      <c r="NCO57" s="79"/>
      <c r="NCP57" s="79"/>
      <c r="NCQ57" s="79"/>
      <c r="NCR57" s="79"/>
      <c r="NCS57" s="79"/>
      <c r="NCT57" s="79"/>
      <c r="NCU57" s="79"/>
      <c r="NCV57" s="79"/>
      <c r="NCW57" s="79"/>
      <c r="NCX57" s="79"/>
      <c r="NCY57" s="79"/>
      <c r="NCZ57" s="79"/>
      <c r="NDA57" s="79"/>
      <c r="NDB57" s="79"/>
      <c r="NDC57" s="79"/>
      <c r="NDD57" s="79"/>
      <c r="NDE57" s="79"/>
      <c r="NDF57" s="79"/>
      <c r="NDG57" s="79"/>
      <c r="NDH57" s="79"/>
      <c r="NDI57" s="79"/>
      <c r="NDJ57" s="79"/>
      <c r="NDK57" s="79"/>
      <c r="NDL57" s="79"/>
      <c r="NDM57" s="79"/>
      <c r="NDN57" s="79"/>
      <c r="NDO57" s="79"/>
      <c r="NDP57" s="79"/>
      <c r="NDQ57" s="79"/>
      <c r="NDR57" s="79"/>
      <c r="NDS57" s="79"/>
      <c r="NDT57" s="79"/>
      <c r="NDU57" s="79"/>
      <c r="NDV57" s="79"/>
      <c r="NDW57" s="79"/>
      <c r="NDX57" s="79"/>
      <c r="NDY57" s="79"/>
      <c r="NDZ57" s="79"/>
      <c r="NEA57" s="79"/>
      <c r="NEB57" s="79"/>
      <c r="NEC57" s="79"/>
      <c r="NED57" s="79"/>
      <c r="NEE57" s="79"/>
      <c r="NEF57" s="79"/>
      <c r="NEG57" s="79"/>
      <c r="NEH57" s="79"/>
      <c r="NEI57" s="79"/>
      <c r="NEJ57" s="79"/>
      <c r="NEK57" s="79"/>
      <c r="NEL57" s="79"/>
      <c r="NEM57" s="79"/>
      <c r="NEN57" s="79"/>
      <c r="NEO57" s="79"/>
      <c r="NEP57" s="79"/>
      <c r="NEQ57" s="79"/>
      <c r="NER57" s="79"/>
      <c r="NES57" s="79"/>
      <c r="NET57" s="79"/>
      <c r="NEU57" s="79"/>
      <c r="NEV57" s="79"/>
      <c r="NEW57" s="79"/>
      <c r="NEX57" s="79"/>
      <c r="NEY57" s="79"/>
      <c r="NEZ57" s="79"/>
      <c r="NFA57" s="79"/>
      <c r="NFB57" s="79"/>
      <c r="NFC57" s="79"/>
      <c r="NFD57" s="79"/>
      <c r="NFE57" s="79"/>
      <c r="NFF57" s="79"/>
      <c r="NFG57" s="79"/>
      <c r="NFH57" s="79"/>
      <c r="NFI57" s="79"/>
      <c r="NFJ57" s="79"/>
      <c r="NFK57" s="79"/>
      <c r="NFL57" s="79"/>
      <c r="NFM57" s="79"/>
      <c r="NFN57" s="79"/>
      <c r="NFO57" s="79"/>
      <c r="NFP57" s="79"/>
      <c r="NFQ57" s="79"/>
      <c r="NFR57" s="79"/>
      <c r="NFS57" s="79"/>
      <c r="NFT57" s="79"/>
      <c r="NFU57" s="79"/>
      <c r="NFV57" s="79"/>
      <c r="NFW57" s="79"/>
      <c r="NFX57" s="79"/>
      <c r="NFY57" s="79"/>
      <c r="NFZ57" s="79"/>
      <c r="NGA57" s="79"/>
      <c r="NGB57" s="79"/>
      <c r="NGC57" s="79"/>
      <c r="NGD57" s="79"/>
      <c r="NGE57" s="79"/>
      <c r="NGF57" s="79"/>
      <c r="NGG57" s="79"/>
      <c r="NGH57" s="79"/>
      <c r="NGI57" s="79"/>
      <c r="NGJ57" s="79"/>
      <c r="NGK57" s="79"/>
      <c r="NGL57" s="79"/>
      <c r="NGM57" s="79"/>
      <c r="NGN57" s="79"/>
      <c r="NGO57" s="79"/>
      <c r="NGP57" s="79"/>
      <c r="NGQ57" s="79"/>
      <c r="NGR57" s="79"/>
      <c r="NGS57" s="79"/>
      <c r="NGT57" s="79"/>
      <c r="NGU57" s="79"/>
      <c r="NGV57" s="79"/>
      <c r="NGW57" s="79"/>
      <c r="NGX57" s="79"/>
      <c r="NGY57" s="79"/>
      <c r="NGZ57" s="79"/>
      <c r="NHA57" s="79"/>
      <c r="NHB57" s="79"/>
      <c r="NHC57" s="79"/>
      <c r="NHD57" s="79"/>
      <c r="NHE57" s="79"/>
      <c r="NHF57" s="79"/>
      <c r="NHG57" s="79"/>
      <c r="NHH57" s="79"/>
      <c r="NHI57" s="79"/>
      <c r="NHJ57" s="79"/>
      <c r="NHK57" s="79"/>
      <c r="NHL57" s="79"/>
      <c r="NHM57" s="79"/>
      <c r="NHN57" s="79"/>
      <c r="NHO57" s="79"/>
      <c r="NHP57" s="79"/>
      <c r="NHQ57" s="79"/>
      <c r="NHR57" s="79"/>
      <c r="NHS57" s="79"/>
      <c r="NHT57" s="79"/>
      <c r="NHU57" s="79"/>
      <c r="NHV57" s="79"/>
      <c r="NHW57" s="79"/>
      <c r="NHX57" s="79"/>
      <c r="NHY57" s="79"/>
      <c r="NHZ57" s="79"/>
      <c r="NIA57" s="79"/>
      <c r="NIB57" s="79"/>
      <c r="NIC57" s="79"/>
      <c r="NID57" s="79"/>
      <c r="NIE57" s="79"/>
      <c r="NIF57" s="79"/>
      <c r="NIG57" s="79"/>
      <c r="NIH57" s="79"/>
      <c r="NII57" s="79"/>
      <c r="NIJ57" s="79"/>
      <c r="NIK57" s="79"/>
      <c r="NIL57" s="79"/>
      <c r="NIM57" s="79"/>
      <c r="NIN57" s="79"/>
      <c r="NIO57" s="79"/>
      <c r="NIP57" s="79"/>
      <c r="NIQ57" s="79"/>
      <c r="NIR57" s="79"/>
      <c r="NIS57" s="79"/>
      <c r="NIT57" s="79"/>
      <c r="NIU57" s="79"/>
      <c r="NIV57" s="79"/>
      <c r="NIW57" s="79"/>
      <c r="NIX57" s="79"/>
      <c r="NIY57" s="79"/>
      <c r="NIZ57" s="79"/>
      <c r="NJA57" s="79"/>
      <c r="NJB57" s="79"/>
      <c r="NJC57" s="79"/>
      <c r="NJD57" s="79"/>
      <c r="NJE57" s="79"/>
      <c r="NJF57" s="79"/>
      <c r="NJG57" s="79"/>
      <c r="NJH57" s="79"/>
      <c r="NJI57" s="79"/>
      <c r="NJJ57" s="79"/>
      <c r="NJK57" s="79"/>
      <c r="NJL57" s="79"/>
      <c r="NJM57" s="79"/>
      <c r="NJN57" s="79"/>
      <c r="NJO57" s="79"/>
      <c r="NJP57" s="79"/>
      <c r="NJQ57" s="79"/>
      <c r="NJR57" s="79"/>
      <c r="NJS57" s="79"/>
      <c r="NJT57" s="79"/>
      <c r="NJU57" s="79"/>
      <c r="NJV57" s="79"/>
      <c r="NJW57" s="79"/>
      <c r="NJX57" s="79"/>
      <c r="NJY57" s="79"/>
      <c r="NJZ57" s="79"/>
      <c r="NKA57" s="79"/>
      <c r="NKB57" s="79"/>
      <c r="NKC57" s="79"/>
      <c r="NKD57" s="79"/>
      <c r="NKE57" s="79"/>
      <c r="NKF57" s="79"/>
      <c r="NKG57" s="79"/>
      <c r="NKH57" s="79"/>
      <c r="NKI57" s="79"/>
      <c r="NKJ57" s="79"/>
      <c r="NKK57" s="79"/>
      <c r="NKL57" s="79"/>
      <c r="NKM57" s="79"/>
      <c r="NKN57" s="79"/>
      <c r="NKO57" s="79"/>
      <c r="NKP57" s="79"/>
      <c r="NKQ57" s="79"/>
      <c r="NKR57" s="79"/>
      <c r="NKS57" s="79"/>
      <c r="NKT57" s="79"/>
      <c r="NKU57" s="79"/>
      <c r="NKV57" s="79"/>
      <c r="NKW57" s="79"/>
      <c r="NKX57" s="79"/>
      <c r="NKY57" s="79"/>
      <c r="NKZ57" s="79"/>
      <c r="NLA57" s="79"/>
      <c r="NLB57" s="79"/>
      <c r="NLC57" s="79"/>
      <c r="NLD57" s="79"/>
      <c r="NLE57" s="79"/>
      <c r="NLF57" s="79"/>
      <c r="NLG57" s="79"/>
      <c r="NLH57" s="79"/>
      <c r="NLI57" s="79"/>
      <c r="NLJ57" s="79"/>
      <c r="NLK57" s="79"/>
      <c r="NLL57" s="79"/>
      <c r="NLM57" s="79"/>
      <c r="NLN57" s="79"/>
      <c r="NLO57" s="79"/>
      <c r="NLP57" s="79"/>
      <c r="NLQ57" s="79"/>
      <c r="NLR57" s="79"/>
      <c r="NLS57" s="79"/>
      <c r="NLT57" s="79"/>
      <c r="NLU57" s="79"/>
      <c r="NLV57" s="79"/>
      <c r="NLW57" s="79"/>
      <c r="NLX57" s="79"/>
      <c r="NLY57" s="79"/>
      <c r="NLZ57" s="79"/>
      <c r="NMA57" s="79"/>
      <c r="NMB57" s="79"/>
      <c r="NMC57" s="79"/>
      <c r="NMD57" s="79"/>
      <c r="NME57" s="79"/>
      <c r="NMF57" s="79"/>
      <c r="NMG57" s="79"/>
      <c r="NMH57" s="79"/>
      <c r="NMI57" s="79"/>
      <c r="NMJ57" s="79"/>
      <c r="NMK57" s="79"/>
      <c r="NML57" s="79"/>
      <c r="NMM57" s="79"/>
      <c r="NMN57" s="79"/>
      <c r="NMO57" s="79"/>
      <c r="NMP57" s="79"/>
      <c r="NMQ57" s="79"/>
      <c r="NMR57" s="79"/>
      <c r="NMS57" s="79"/>
      <c r="NMT57" s="79"/>
      <c r="NMU57" s="79"/>
      <c r="NMV57" s="79"/>
      <c r="NMW57" s="79"/>
      <c r="NMX57" s="79"/>
      <c r="NMY57" s="79"/>
      <c r="NMZ57" s="79"/>
      <c r="NNA57" s="79"/>
      <c r="NNB57" s="79"/>
      <c r="NNC57" s="79"/>
      <c r="NND57" s="79"/>
      <c r="NNE57" s="79"/>
      <c r="NNF57" s="79"/>
      <c r="NNG57" s="79"/>
      <c r="NNH57" s="79"/>
      <c r="NNI57" s="79"/>
      <c r="NNJ57" s="79"/>
      <c r="NNK57" s="79"/>
      <c r="NNL57" s="79"/>
      <c r="NNM57" s="79"/>
      <c r="NNN57" s="79"/>
      <c r="NNO57" s="79"/>
      <c r="NNP57" s="79"/>
      <c r="NNQ57" s="79"/>
      <c r="NNR57" s="79"/>
      <c r="NNS57" s="79"/>
      <c r="NNT57" s="79"/>
      <c r="NNU57" s="79"/>
      <c r="NNV57" s="79"/>
      <c r="NNW57" s="79"/>
      <c r="NNX57" s="79"/>
      <c r="NNY57" s="79"/>
      <c r="NNZ57" s="79"/>
      <c r="NOA57" s="79"/>
      <c r="NOB57" s="79"/>
      <c r="NOC57" s="79"/>
      <c r="NOD57" s="79"/>
      <c r="NOE57" s="79"/>
      <c r="NOF57" s="79"/>
      <c r="NOG57" s="79"/>
      <c r="NOH57" s="79"/>
      <c r="NOI57" s="79"/>
      <c r="NOJ57" s="79"/>
      <c r="NOK57" s="79"/>
      <c r="NOL57" s="79"/>
      <c r="NOM57" s="79"/>
      <c r="NON57" s="79"/>
      <c r="NOO57" s="79"/>
      <c r="NOP57" s="79"/>
      <c r="NOQ57" s="79"/>
      <c r="NOR57" s="79"/>
      <c r="NOS57" s="79"/>
      <c r="NOT57" s="79"/>
      <c r="NOU57" s="79"/>
      <c r="NOV57" s="79"/>
      <c r="NOW57" s="79"/>
      <c r="NOX57" s="79"/>
      <c r="NOY57" s="79"/>
      <c r="NOZ57" s="79"/>
      <c r="NPA57" s="79"/>
      <c r="NPB57" s="79"/>
      <c r="NPC57" s="79"/>
      <c r="NPD57" s="79"/>
      <c r="NPE57" s="79"/>
      <c r="NPF57" s="79"/>
      <c r="NPG57" s="79"/>
      <c r="NPH57" s="79"/>
      <c r="NPI57" s="79"/>
      <c r="NPJ57" s="79"/>
      <c r="NPK57" s="79"/>
      <c r="NPL57" s="79"/>
      <c r="NPM57" s="79"/>
      <c r="NPN57" s="79"/>
      <c r="NPO57" s="79"/>
      <c r="NPP57" s="79"/>
      <c r="NPQ57" s="79"/>
      <c r="NPR57" s="79"/>
      <c r="NPS57" s="79"/>
      <c r="NPT57" s="79"/>
      <c r="NPU57" s="79"/>
      <c r="NPV57" s="79"/>
      <c r="NPW57" s="79"/>
      <c r="NPX57" s="79"/>
      <c r="NPY57" s="79"/>
      <c r="NPZ57" s="79"/>
      <c r="NQA57" s="79"/>
      <c r="NQB57" s="79"/>
      <c r="NQC57" s="79"/>
      <c r="NQD57" s="79"/>
      <c r="NQE57" s="79"/>
      <c r="NQF57" s="79"/>
      <c r="NQG57" s="79"/>
      <c r="NQH57" s="79"/>
      <c r="NQI57" s="79"/>
      <c r="NQJ57" s="79"/>
      <c r="NQK57" s="79"/>
      <c r="NQL57" s="79"/>
      <c r="NQM57" s="79"/>
      <c r="NQN57" s="79"/>
      <c r="NQO57" s="79"/>
      <c r="NQP57" s="79"/>
      <c r="NQQ57" s="79"/>
      <c r="NQR57" s="79"/>
      <c r="NQS57" s="79"/>
      <c r="NQT57" s="79"/>
      <c r="NQU57" s="79"/>
      <c r="NQV57" s="79"/>
      <c r="NQW57" s="79"/>
      <c r="NQX57" s="79"/>
      <c r="NQY57" s="79"/>
      <c r="NQZ57" s="79"/>
      <c r="NRA57" s="79"/>
      <c r="NRB57" s="79"/>
      <c r="NRC57" s="79"/>
      <c r="NRD57" s="79"/>
      <c r="NRE57" s="79"/>
      <c r="NRF57" s="79"/>
      <c r="NRG57" s="79"/>
      <c r="NRH57" s="79"/>
      <c r="NRI57" s="79"/>
      <c r="NRJ57" s="79"/>
      <c r="NRK57" s="79"/>
      <c r="NRL57" s="79"/>
      <c r="NRM57" s="79"/>
      <c r="NRN57" s="79"/>
      <c r="NRO57" s="79"/>
      <c r="NRP57" s="79"/>
      <c r="NRQ57" s="79"/>
      <c r="NRR57" s="79"/>
      <c r="NRS57" s="79"/>
      <c r="NRT57" s="79"/>
      <c r="NRU57" s="79"/>
      <c r="NRV57" s="79"/>
      <c r="NRW57" s="79"/>
      <c r="NRX57" s="79"/>
      <c r="NRY57" s="79"/>
      <c r="NRZ57" s="79"/>
      <c r="NSA57" s="79"/>
      <c r="NSB57" s="79"/>
      <c r="NSC57" s="79"/>
      <c r="NSD57" s="79"/>
      <c r="NSE57" s="79"/>
      <c r="NSF57" s="79"/>
      <c r="NSG57" s="79"/>
      <c r="NSH57" s="79"/>
      <c r="NSI57" s="79"/>
      <c r="NSJ57" s="79"/>
      <c r="NSK57" s="79"/>
      <c r="NSL57" s="79"/>
      <c r="NSM57" s="79"/>
      <c r="NSN57" s="79"/>
      <c r="NSO57" s="79"/>
      <c r="NSP57" s="79"/>
      <c r="NSQ57" s="79"/>
      <c r="NSR57" s="79"/>
      <c r="NSS57" s="79"/>
      <c r="NST57" s="79"/>
      <c r="NSU57" s="79"/>
      <c r="NSV57" s="79"/>
      <c r="NSW57" s="79"/>
      <c r="NSX57" s="79"/>
      <c r="NSY57" s="79"/>
      <c r="NSZ57" s="79"/>
      <c r="NTA57" s="79"/>
      <c r="NTB57" s="79"/>
      <c r="NTC57" s="79"/>
      <c r="NTD57" s="79"/>
      <c r="NTE57" s="79"/>
      <c r="NTF57" s="79"/>
      <c r="NTG57" s="79"/>
      <c r="NTH57" s="79"/>
      <c r="NTI57" s="79"/>
      <c r="NTJ57" s="79"/>
      <c r="NTK57" s="79"/>
      <c r="NTL57" s="79"/>
      <c r="NTM57" s="79"/>
      <c r="NTN57" s="79"/>
      <c r="NTO57" s="79"/>
      <c r="NTP57" s="79"/>
      <c r="NTQ57" s="79"/>
      <c r="NTR57" s="79"/>
      <c r="NTS57" s="79"/>
      <c r="NTT57" s="79"/>
      <c r="NTU57" s="79"/>
      <c r="NTV57" s="79"/>
      <c r="NTW57" s="79"/>
      <c r="NTX57" s="79"/>
      <c r="NTY57" s="79"/>
      <c r="NTZ57" s="79"/>
      <c r="NUA57" s="79"/>
      <c r="NUB57" s="79"/>
      <c r="NUC57" s="79"/>
      <c r="NUD57" s="79"/>
      <c r="NUE57" s="79"/>
      <c r="NUF57" s="79"/>
      <c r="NUG57" s="79"/>
      <c r="NUH57" s="79"/>
      <c r="NUI57" s="79"/>
      <c r="NUJ57" s="79"/>
      <c r="NUK57" s="79"/>
      <c r="NUL57" s="79"/>
      <c r="NUM57" s="79"/>
      <c r="NUN57" s="79"/>
      <c r="NUO57" s="79"/>
      <c r="NUP57" s="79"/>
      <c r="NUQ57" s="79"/>
      <c r="NUR57" s="79"/>
      <c r="NUS57" s="79"/>
      <c r="NUT57" s="79"/>
      <c r="NUU57" s="79"/>
      <c r="NUV57" s="79"/>
      <c r="NUW57" s="79"/>
      <c r="NUX57" s="79"/>
      <c r="NUY57" s="79"/>
      <c r="NUZ57" s="79"/>
      <c r="NVA57" s="79"/>
      <c r="NVB57" s="79"/>
      <c r="NVC57" s="79"/>
      <c r="NVD57" s="79"/>
      <c r="NVE57" s="79"/>
      <c r="NVF57" s="79"/>
      <c r="NVG57" s="79"/>
      <c r="NVH57" s="79"/>
      <c r="NVI57" s="79"/>
      <c r="NVJ57" s="79"/>
      <c r="NVK57" s="79"/>
      <c r="NVL57" s="79"/>
      <c r="NVM57" s="79"/>
      <c r="NVN57" s="79"/>
      <c r="NVO57" s="79"/>
      <c r="NVP57" s="79"/>
      <c r="NVQ57" s="79"/>
      <c r="NVR57" s="79"/>
      <c r="NVS57" s="79"/>
      <c r="NVT57" s="79"/>
      <c r="NVU57" s="79"/>
      <c r="NVV57" s="79"/>
      <c r="NVW57" s="79"/>
      <c r="NVX57" s="79"/>
      <c r="NVY57" s="79"/>
      <c r="NVZ57" s="79"/>
      <c r="NWA57" s="79"/>
      <c r="NWB57" s="79"/>
      <c r="NWC57" s="79"/>
      <c r="NWD57" s="79"/>
      <c r="NWE57" s="79"/>
      <c r="NWF57" s="79"/>
      <c r="NWG57" s="79"/>
      <c r="NWH57" s="79"/>
      <c r="NWI57" s="79"/>
      <c r="NWJ57" s="79"/>
      <c r="NWK57" s="79"/>
      <c r="NWL57" s="79"/>
      <c r="NWM57" s="79"/>
      <c r="NWN57" s="79"/>
      <c r="NWO57" s="79"/>
      <c r="NWP57" s="79"/>
      <c r="NWQ57" s="79"/>
      <c r="NWR57" s="79"/>
      <c r="NWS57" s="79"/>
      <c r="NWT57" s="79"/>
      <c r="NWU57" s="79"/>
      <c r="NWV57" s="79"/>
      <c r="NWW57" s="79"/>
      <c r="NWX57" s="79"/>
      <c r="NWY57" s="79"/>
      <c r="NWZ57" s="79"/>
      <c r="NXA57" s="79"/>
      <c r="NXB57" s="79"/>
      <c r="NXC57" s="79"/>
      <c r="NXD57" s="79"/>
      <c r="NXE57" s="79"/>
      <c r="NXF57" s="79"/>
      <c r="NXG57" s="79"/>
      <c r="NXH57" s="79"/>
      <c r="NXI57" s="79"/>
      <c r="NXJ57" s="79"/>
      <c r="NXK57" s="79"/>
      <c r="NXL57" s="79"/>
      <c r="NXM57" s="79"/>
      <c r="NXN57" s="79"/>
      <c r="NXO57" s="79"/>
      <c r="NXP57" s="79"/>
      <c r="NXQ57" s="79"/>
      <c r="NXR57" s="79"/>
      <c r="NXS57" s="79"/>
      <c r="NXT57" s="79"/>
      <c r="NXU57" s="79"/>
      <c r="NXV57" s="79"/>
      <c r="NXW57" s="79"/>
      <c r="NXX57" s="79"/>
      <c r="NXY57" s="79"/>
      <c r="NXZ57" s="79"/>
      <c r="NYA57" s="79"/>
      <c r="NYB57" s="79"/>
      <c r="NYC57" s="79"/>
      <c r="NYD57" s="79"/>
      <c r="NYE57" s="79"/>
      <c r="NYF57" s="79"/>
      <c r="NYG57" s="79"/>
      <c r="NYH57" s="79"/>
      <c r="NYI57" s="79"/>
      <c r="NYJ57" s="79"/>
      <c r="NYK57" s="79"/>
      <c r="NYL57" s="79"/>
      <c r="NYM57" s="79"/>
      <c r="NYN57" s="79"/>
      <c r="NYO57" s="79"/>
      <c r="NYP57" s="79"/>
      <c r="NYQ57" s="79"/>
      <c r="NYR57" s="79"/>
      <c r="NYS57" s="79"/>
      <c r="NYT57" s="79"/>
      <c r="NYU57" s="79"/>
      <c r="NYV57" s="79"/>
      <c r="NYW57" s="79"/>
      <c r="NYX57" s="79"/>
      <c r="NYY57" s="79"/>
      <c r="NYZ57" s="79"/>
      <c r="NZA57" s="79"/>
      <c r="NZB57" s="79"/>
      <c r="NZC57" s="79"/>
      <c r="NZD57" s="79"/>
      <c r="NZE57" s="79"/>
      <c r="NZF57" s="79"/>
      <c r="NZG57" s="79"/>
      <c r="NZH57" s="79"/>
      <c r="NZI57" s="79"/>
      <c r="NZJ57" s="79"/>
      <c r="NZK57" s="79"/>
      <c r="NZL57" s="79"/>
      <c r="NZM57" s="79"/>
      <c r="NZN57" s="79"/>
      <c r="NZO57" s="79"/>
      <c r="NZP57" s="79"/>
      <c r="NZQ57" s="79"/>
      <c r="NZR57" s="79"/>
      <c r="NZS57" s="79"/>
      <c r="NZT57" s="79"/>
      <c r="NZU57" s="79"/>
      <c r="NZV57" s="79"/>
      <c r="NZW57" s="79"/>
      <c r="NZX57" s="79"/>
      <c r="NZY57" s="79"/>
      <c r="NZZ57" s="79"/>
      <c r="OAA57" s="79"/>
      <c r="OAB57" s="79"/>
      <c r="OAC57" s="79"/>
      <c r="OAD57" s="79"/>
      <c r="OAE57" s="79"/>
      <c r="OAF57" s="79"/>
      <c r="OAG57" s="79"/>
      <c r="OAH57" s="79"/>
      <c r="OAI57" s="79"/>
      <c r="OAJ57" s="79"/>
      <c r="OAK57" s="79"/>
      <c r="OAL57" s="79"/>
      <c r="OAM57" s="79"/>
      <c r="OAN57" s="79"/>
      <c r="OAO57" s="79"/>
      <c r="OAP57" s="79"/>
      <c r="OAQ57" s="79"/>
      <c r="OAR57" s="79"/>
      <c r="OAS57" s="79"/>
      <c r="OAT57" s="79"/>
      <c r="OAU57" s="79"/>
      <c r="OAV57" s="79"/>
      <c r="OAW57" s="79"/>
      <c r="OAX57" s="79"/>
      <c r="OAY57" s="79"/>
      <c r="OAZ57" s="79"/>
      <c r="OBA57" s="79"/>
      <c r="OBB57" s="79"/>
      <c r="OBC57" s="79"/>
      <c r="OBD57" s="79"/>
      <c r="OBE57" s="79"/>
      <c r="OBF57" s="79"/>
      <c r="OBG57" s="79"/>
      <c r="OBH57" s="79"/>
      <c r="OBI57" s="79"/>
      <c r="OBJ57" s="79"/>
      <c r="OBK57" s="79"/>
      <c r="OBL57" s="79"/>
      <c r="OBM57" s="79"/>
      <c r="OBN57" s="79"/>
      <c r="OBO57" s="79"/>
      <c r="OBP57" s="79"/>
      <c r="OBQ57" s="79"/>
      <c r="OBR57" s="79"/>
      <c r="OBS57" s="79"/>
      <c r="OBT57" s="79"/>
      <c r="OBU57" s="79"/>
      <c r="OBV57" s="79"/>
      <c r="OBW57" s="79"/>
      <c r="OBX57" s="79"/>
      <c r="OBY57" s="79"/>
      <c r="OBZ57" s="79"/>
      <c r="OCA57" s="79"/>
      <c r="OCB57" s="79"/>
      <c r="OCC57" s="79"/>
      <c r="OCD57" s="79"/>
      <c r="OCE57" s="79"/>
      <c r="OCF57" s="79"/>
      <c r="OCG57" s="79"/>
      <c r="OCH57" s="79"/>
      <c r="OCI57" s="79"/>
      <c r="OCJ57" s="79"/>
      <c r="OCK57" s="79"/>
      <c r="OCL57" s="79"/>
      <c r="OCM57" s="79"/>
      <c r="OCN57" s="79"/>
      <c r="OCO57" s="79"/>
      <c r="OCP57" s="79"/>
      <c r="OCQ57" s="79"/>
      <c r="OCR57" s="79"/>
      <c r="OCS57" s="79"/>
      <c r="OCT57" s="79"/>
      <c r="OCU57" s="79"/>
      <c r="OCV57" s="79"/>
      <c r="OCW57" s="79"/>
      <c r="OCX57" s="79"/>
      <c r="OCY57" s="79"/>
      <c r="OCZ57" s="79"/>
      <c r="ODA57" s="79"/>
      <c r="ODB57" s="79"/>
      <c r="ODC57" s="79"/>
      <c r="ODD57" s="79"/>
      <c r="ODE57" s="79"/>
      <c r="ODF57" s="79"/>
      <c r="ODG57" s="79"/>
      <c r="ODH57" s="79"/>
      <c r="ODI57" s="79"/>
      <c r="ODJ57" s="79"/>
      <c r="ODK57" s="79"/>
      <c r="ODL57" s="79"/>
      <c r="ODM57" s="79"/>
      <c r="ODN57" s="79"/>
      <c r="ODO57" s="79"/>
      <c r="ODP57" s="79"/>
      <c r="ODQ57" s="79"/>
      <c r="ODR57" s="79"/>
      <c r="ODS57" s="79"/>
      <c r="ODT57" s="79"/>
      <c r="ODU57" s="79"/>
      <c r="ODV57" s="79"/>
      <c r="ODW57" s="79"/>
      <c r="ODX57" s="79"/>
      <c r="ODY57" s="79"/>
      <c r="ODZ57" s="79"/>
      <c r="OEA57" s="79"/>
      <c r="OEB57" s="79"/>
      <c r="OEC57" s="79"/>
      <c r="OED57" s="79"/>
      <c r="OEE57" s="79"/>
      <c r="OEF57" s="79"/>
      <c r="OEG57" s="79"/>
      <c r="OEH57" s="79"/>
      <c r="OEI57" s="79"/>
      <c r="OEJ57" s="79"/>
      <c r="OEK57" s="79"/>
      <c r="OEL57" s="79"/>
      <c r="OEM57" s="79"/>
      <c r="OEN57" s="79"/>
      <c r="OEO57" s="79"/>
      <c r="OEP57" s="79"/>
      <c r="OEQ57" s="79"/>
      <c r="OER57" s="79"/>
      <c r="OES57" s="79"/>
      <c r="OET57" s="79"/>
      <c r="OEU57" s="79"/>
      <c r="OEV57" s="79"/>
      <c r="OEW57" s="79"/>
      <c r="OEX57" s="79"/>
      <c r="OEY57" s="79"/>
      <c r="OEZ57" s="79"/>
      <c r="OFA57" s="79"/>
      <c r="OFB57" s="79"/>
      <c r="OFC57" s="79"/>
      <c r="OFD57" s="79"/>
      <c r="OFE57" s="79"/>
      <c r="OFF57" s="79"/>
      <c r="OFG57" s="79"/>
      <c r="OFH57" s="79"/>
      <c r="OFI57" s="79"/>
      <c r="OFJ57" s="79"/>
      <c r="OFK57" s="79"/>
      <c r="OFL57" s="79"/>
      <c r="OFM57" s="79"/>
      <c r="OFN57" s="79"/>
      <c r="OFO57" s="79"/>
      <c r="OFP57" s="79"/>
      <c r="OFQ57" s="79"/>
      <c r="OFR57" s="79"/>
      <c r="OFS57" s="79"/>
      <c r="OFT57" s="79"/>
      <c r="OFU57" s="79"/>
      <c r="OFV57" s="79"/>
      <c r="OFW57" s="79"/>
      <c r="OFX57" s="79"/>
      <c r="OFY57" s="79"/>
      <c r="OFZ57" s="79"/>
      <c r="OGA57" s="79"/>
      <c r="OGB57" s="79"/>
      <c r="OGC57" s="79"/>
      <c r="OGD57" s="79"/>
      <c r="OGE57" s="79"/>
      <c r="OGF57" s="79"/>
      <c r="OGG57" s="79"/>
      <c r="OGH57" s="79"/>
      <c r="OGI57" s="79"/>
      <c r="OGJ57" s="79"/>
      <c r="OGK57" s="79"/>
      <c r="OGL57" s="79"/>
      <c r="OGM57" s="79"/>
      <c r="OGN57" s="79"/>
      <c r="OGO57" s="79"/>
      <c r="OGP57" s="79"/>
      <c r="OGQ57" s="79"/>
      <c r="OGR57" s="79"/>
      <c r="OGS57" s="79"/>
      <c r="OGT57" s="79"/>
      <c r="OGU57" s="79"/>
      <c r="OGV57" s="79"/>
      <c r="OGW57" s="79"/>
      <c r="OGX57" s="79"/>
      <c r="OGY57" s="79"/>
      <c r="OGZ57" s="79"/>
      <c r="OHA57" s="79"/>
      <c r="OHB57" s="79"/>
      <c r="OHC57" s="79"/>
      <c r="OHD57" s="79"/>
      <c r="OHE57" s="79"/>
      <c r="OHF57" s="79"/>
      <c r="OHG57" s="79"/>
      <c r="OHH57" s="79"/>
      <c r="OHI57" s="79"/>
      <c r="OHJ57" s="79"/>
      <c r="OHK57" s="79"/>
      <c r="OHL57" s="79"/>
      <c r="OHM57" s="79"/>
      <c r="OHN57" s="79"/>
      <c r="OHO57" s="79"/>
      <c r="OHP57" s="79"/>
      <c r="OHQ57" s="79"/>
      <c r="OHR57" s="79"/>
      <c r="OHS57" s="79"/>
      <c r="OHT57" s="79"/>
      <c r="OHU57" s="79"/>
      <c r="OHV57" s="79"/>
      <c r="OHW57" s="79"/>
      <c r="OHX57" s="79"/>
      <c r="OHY57" s="79"/>
      <c r="OHZ57" s="79"/>
      <c r="OIA57" s="79"/>
      <c r="OIB57" s="79"/>
      <c r="OIC57" s="79"/>
      <c r="OID57" s="79"/>
      <c r="OIE57" s="79"/>
      <c r="OIF57" s="79"/>
      <c r="OIG57" s="79"/>
      <c r="OIH57" s="79"/>
      <c r="OII57" s="79"/>
      <c r="OIJ57" s="79"/>
      <c r="OIK57" s="79"/>
      <c r="OIL57" s="79"/>
      <c r="OIM57" s="79"/>
      <c r="OIN57" s="79"/>
      <c r="OIO57" s="79"/>
      <c r="OIP57" s="79"/>
      <c r="OIQ57" s="79"/>
      <c r="OIR57" s="79"/>
      <c r="OIS57" s="79"/>
      <c r="OIT57" s="79"/>
      <c r="OIU57" s="79"/>
      <c r="OIV57" s="79"/>
      <c r="OIW57" s="79"/>
      <c r="OIX57" s="79"/>
      <c r="OIY57" s="79"/>
      <c r="OIZ57" s="79"/>
      <c r="OJA57" s="79"/>
      <c r="OJB57" s="79"/>
      <c r="OJC57" s="79"/>
      <c r="OJD57" s="79"/>
      <c r="OJE57" s="79"/>
      <c r="OJF57" s="79"/>
      <c r="OJG57" s="79"/>
      <c r="OJH57" s="79"/>
      <c r="OJI57" s="79"/>
      <c r="OJJ57" s="79"/>
      <c r="OJK57" s="79"/>
      <c r="OJL57" s="79"/>
      <c r="OJM57" s="79"/>
      <c r="OJN57" s="79"/>
      <c r="OJO57" s="79"/>
      <c r="OJP57" s="79"/>
      <c r="OJQ57" s="79"/>
      <c r="OJR57" s="79"/>
      <c r="OJS57" s="79"/>
      <c r="OJT57" s="79"/>
      <c r="OJU57" s="79"/>
      <c r="OJV57" s="79"/>
      <c r="OJW57" s="79"/>
      <c r="OJX57" s="79"/>
      <c r="OJY57" s="79"/>
      <c r="OJZ57" s="79"/>
      <c r="OKA57" s="79"/>
      <c r="OKB57" s="79"/>
      <c r="OKC57" s="79"/>
      <c r="OKD57" s="79"/>
      <c r="OKE57" s="79"/>
      <c r="OKF57" s="79"/>
      <c r="OKG57" s="79"/>
      <c r="OKH57" s="79"/>
      <c r="OKI57" s="79"/>
      <c r="OKJ57" s="79"/>
      <c r="OKK57" s="79"/>
      <c r="OKL57" s="79"/>
      <c r="OKM57" s="79"/>
      <c r="OKN57" s="79"/>
      <c r="OKO57" s="79"/>
      <c r="OKP57" s="79"/>
      <c r="OKQ57" s="79"/>
      <c r="OKR57" s="79"/>
      <c r="OKS57" s="79"/>
      <c r="OKT57" s="79"/>
      <c r="OKU57" s="79"/>
      <c r="OKV57" s="79"/>
      <c r="OKW57" s="79"/>
      <c r="OKX57" s="79"/>
      <c r="OKY57" s="79"/>
      <c r="OKZ57" s="79"/>
      <c r="OLA57" s="79"/>
      <c r="OLB57" s="79"/>
      <c r="OLC57" s="79"/>
      <c r="OLD57" s="79"/>
      <c r="OLE57" s="79"/>
      <c r="OLF57" s="79"/>
      <c r="OLG57" s="79"/>
      <c r="OLH57" s="79"/>
      <c r="OLI57" s="79"/>
      <c r="OLJ57" s="79"/>
      <c r="OLK57" s="79"/>
      <c r="OLL57" s="79"/>
      <c r="OLM57" s="79"/>
      <c r="OLN57" s="79"/>
      <c r="OLO57" s="79"/>
      <c r="OLP57" s="79"/>
      <c r="OLQ57" s="79"/>
      <c r="OLR57" s="79"/>
      <c r="OLS57" s="79"/>
      <c r="OLT57" s="79"/>
      <c r="OLU57" s="79"/>
      <c r="OLV57" s="79"/>
      <c r="OLW57" s="79"/>
      <c r="OLX57" s="79"/>
      <c r="OLY57" s="79"/>
      <c r="OLZ57" s="79"/>
      <c r="OMA57" s="79"/>
      <c r="OMB57" s="79"/>
      <c r="OMC57" s="79"/>
      <c r="OMD57" s="79"/>
      <c r="OME57" s="79"/>
      <c r="OMF57" s="79"/>
      <c r="OMG57" s="79"/>
      <c r="OMH57" s="79"/>
      <c r="OMI57" s="79"/>
      <c r="OMJ57" s="79"/>
      <c r="OMK57" s="79"/>
      <c r="OML57" s="79"/>
      <c r="OMM57" s="79"/>
      <c r="OMN57" s="79"/>
      <c r="OMO57" s="79"/>
      <c r="OMP57" s="79"/>
      <c r="OMQ57" s="79"/>
      <c r="OMR57" s="79"/>
      <c r="OMS57" s="79"/>
      <c r="OMT57" s="79"/>
      <c r="OMU57" s="79"/>
      <c r="OMV57" s="79"/>
      <c r="OMW57" s="79"/>
      <c r="OMX57" s="79"/>
      <c r="OMY57" s="79"/>
      <c r="OMZ57" s="79"/>
      <c r="ONA57" s="79"/>
      <c r="ONB57" s="79"/>
      <c r="ONC57" s="79"/>
      <c r="OND57" s="79"/>
      <c r="ONE57" s="79"/>
      <c r="ONF57" s="79"/>
      <c r="ONG57" s="79"/>
      <c r="ONH57" s="79"/>
      <c r="ONI57" s="79"/>
      <c r="ONJ57" s="79"/>
      <c r="ONK57" s="79"/>
      <c r="ONL57" s="79"/>
      <c r="ONM57" s="79"/>
      <c r="ONN57" s="79"/>
      <c r="ONO57" s="79"/>
      <c r="ONP57" s="79"/>
      <c r="ONQ57" s="79"/>
      <c r="ONR57" s="79"/>
      <c r="ONS57" s="79"/>
      <c r="ONT57" s="79"/>
      <c r="ONU57" s="79"/>
      <c r="ONV57" s="79"/>
      <c r="ONW57" s="79"/>
      <c r="ONX57" s="79"/>
      <c r="ONY57" s="79"/>
      <c r="ONZ57" s="79"/>
      <c r="OOA57" s="79"/>
      <c r="OOB57" s="79"/>
      <c r="OOC57" s="79"/>
      <c r="OOD57" s="79"/>
      <c r="OOE57" s="79"/>
      <c r="OOF57" s="79"/>
      <c r="OOG57" s="79"/>
      <c r="OOH57" s="79"/>
      <c r="OOI57" s="79"/>
      <c r="OOJ57" s="79"/>
      <c r="OOK57" s="79"/>
      <c r="OOL57" s="79"/>
      <c r="OOM57" s="79"/>
      <c r="OON57" s="79"/>
      <c r="OOO57" s="79"/>
      <c r="OOP57" s="79"/>
      <c r="OOQ57" s="79"/>
      <c r="OOR57" s="79"/>
      <c r="OOS57" s="79"/>
      <c r="OOT57" s="79"/>
      <c r="OOU57" s="79"/>
      <c r="OOV57" s="79"/>
      <c r="OOW57" s="79"/>
      <c r="OOX57" s="79"/>
      <c r="OOY57" s="79"/>
      <c r="OOZ57" s="79"/>
      <c r="OPA57" s="79"/>
      <c r="OPB57" s="79"/>
      <c r="OPC57" s="79"/>
      <c r="OPD57" s="79"/>
      <c r="OPE57" s="79"/>
      <c r="OPF57" s="79"/>
      <c r="OPG57" s="79"/>
      <c r="OPH57" s="79"/>
      <c r="OPI57" s="79"/>
      <c r="OPJ57" s="79"/>
      <c r="OPK57" s="79"/>
      <c r="OPL57" s="79"/>
      <c r="OPM57" s="79"/>
      <c r="OPN57" s="79"/>
      <c r="OPO57" s="79"/>
      <c r="OPP57" s="79"/>
      <c r="OPQ57" s="79"/>
      <c r="OPR57" s="79"/>
      <c r="OPS57" s="79"/>
      <c r="OPT57" s="79"/>
      <c r="OPU57" s="79"/>
      <c r="OPV57" s="79"/>
      <c r="OPW57" s="79"/>
      <c r="OPX57" s="79"/>
      <c r="OPY57" s="79"/>
      <c r="OPZ57" s="79"/>
      <c r="OQA57" s="79"/>
      <c r="OQB57" s="79"/>
      <c r="OQC57" s="79"/>
      <c r="OQD57" s="79"/>
      <c r="OQE57" s="79"/>
      <c r="OQF57" s="79"/>
      <c r="OQG57" s="79"/>
      <c r="OQH57" s="79"/>
      <c r="OQI57" s="79"/>
      <c r="OQJ57" s="79"/>
      <c r="OQK57" s="79"/>
      <c r="OQL57" s="79"/>
      <c r="OQM57" s="79"/>
      <c r="OQN57" s="79"/>
      <c r="OQO57" s="79"/>
      <c r="OQP57" s="79"/>
      <c r="OQQ57" s="79"/>
      <c r="OQR57" s="79"/>
      <c r="OQS57" s="79"/>
      <c r="OQT57" s="79"/>
      <c r="OQU57" s="79"/>
      <c r="OQV57" s="79"/>
      <c r="OQW57" s="79"/>
      <c r="OQX57" s="79"/>
      <c r="OQY57" s="79"/>
      <c r="OQZ57" s="79"/>
      <c r="ORA57" s="79"/>
      <c r="ORB57" s="79"/>
      <c r="ORC57" s="79"/>
      <c r="ORD57" s="79"/>
      <c r="ORE57" s="79"/>
      <c r="ORF57" s="79"/>
      <c r="ORG57" s="79"/>
      <c r="ORH57" s="79"/>
      <c r="ORI57" s="79"/>
      <c r="ORJ57" s="79"/>
      <c r="ORK57" s="79"/>
      <c r="ORL57" s="79"/>
      <c r="ORM57" s="79"/>
      <c r="ORN57" s="79"/>
      <c r="ORO57" s="79"/>
      <c r="ORP57" s="79"/>
      <c r="ORQ57" s="79"/>
      <c r="ORR57" s="79"/>
      <c r="ORS57" s="79"/>
      <c r="ORT57" s="79"/>
      <c r="ORU57" s="79"/>
      <c r="ORV57" s="79"/>
      <c r="ORW57" s="79"/>
      <c r="ORX57" s="79"/>
      <c r="ORY57" s="79"/>
      <c r="ORZ57" s="79"/>
      <c r="OSA57" s="79"/>
      <c r="OSB57" s="79"/>
      <c r="OSC57" s="79"/>
      <c r="OSD57" s="79"/>
      <c r="OSE57" s="79"/>
      <c r="OSF57" s="79"/>
      <c r="OSG57" s="79"/>
      <c r="OSH57" s="79"/>
      <c r="OSI57" s="79"/>
      <c r="OSJ57" s="79"/>
      <c r="OSK57" s="79"/>
      <c r="OSL57" s="79"/>
      <c r="OSM57" s="79"/>
      <c r="OSN57" s="79"/>
      <c r="OSO57" s="79"/>
      <c r="OSP57" s="79"/>
      <c r="OSQ57" s="79"/>
      <c r="OSR57" s="79"/>
      <c r="OSS57" s="79"/>
      <c r="OST57" s="79"/>
      <c r="OSU57" s="79"/>
      <c r="OSV57" s="79"/>
      <c r="OSW57" s="79"/>
      <c r="OSX57" s="79"/>
      <c r="OSY57" s="79"/>
      <c r="OSZ57" s="79"/>
      <c r="OTA57" s="79"/>
      <c r="OTB57" s="79"/>
      <c r="OTC57" s="79"/>
      <c r="OTD57" s="79"/>
      <c r="OTE57" s="79"/>
      <c r="OTF57" s="79"/>
      <c r="OTG57" s="79"/>
      <c r="OTH57" s="79"/>
      <c r="OTI57" s="79"/>
      <c r="OTJ57" s="79"/>
      <c r="OTK57" s="79"/>
      <c r="OTL57" s="79"/>
      <c r="OTM57" s="79"/>
      <c r="OTN57" s="79"/>
      <c r="OTO57" s="79"/>
      <c r="OTP57" s="79"/>
      <c r="OTQ57" s="79"/>
      <c r="OTR57" s="79"/>
      <c r="OTS57" s="79"/>
      <c r="OTT57" s="79"/>
      <c r="OTU57" s="79"/>
      <c r="OTV57" s="79"/>
      <c r="OTW57" s="79"/>
      <c r="OTX57" s="79"/>
      <c r="OTY57" s="79"/>
      <c r="OTZ57" s="79"/>
      <c r="OUA57" s="79"/>
      <c r="OUB57" s="79"/>
      <c r="OUC57" s="79"/>
      <c r="OUD57" s="79"/>
      <c r="OUE57" s="79"/>
      <c r="OUF57" s="79"/>
      <c r="OUG57" s="79"/>
      <c r="OUH57" s="79"/>
      <c r="OUI57" s="79"/>
      <c r="OUJ57" s="79"/>
      <c r="OUK57" s="79"/>
      <c r="OUL57" s="79"/>
      <c r="OUM57" s="79"/>
      <c r="OUN57" s="79"/>
      <c r="OUO57" s="79"/>
      <c r="OUP57" s="79"/>
      <c r="OUQ57" s="79"/>
      <c r="OUR57" s="79"/>
      <c r="OUS57" s="79"/>
      <c r="OUT57" s="79"/>
      <c r="OUU57" s="79"/>
      <c r="OUV57" s="79"/>
      <c r="OUW57" s="79"/>
      <c r="OUX57" s="79"/>
      <c r="OUY57" s="79"/>
      <c r="OUZ57" s="79"/>
      <c r="OVA57" s="79"/>
      <c r="OVB57" s="79"/>
      <c r="OVC57" s="79"/>
      <c r="OVD57" s="79"/>
      <c r="OVE57" s="79"/>
      <c r="OVF57" s="79"/>
      <c r="OVG57" s="79"/>
      <c r="OVH57" s="79"/>
      <c r="OVI57" s="79"/>
      <c r="OVJ57" s="79"/>
      <c r="OVK57" s="79"/>
      <c r="OVL57" s="79"/>
      <c r="OVM57" s="79"/>
      <c r="OVN57" s="79"/>
      <c r="OVO57" s="79"/>
      <c r="OVP57" s="79"/>
      <c r="OVQ57" s="79"/>
      <c r="OVR57" s="79"/>
      <c r="OVS57" s="79"/>
      <c r="OVT57" s="79"/>
      <c r="OVU57" s="79"/>
      <c r="OVV57" s="79"/>
      <c r="OVW57" s="79"/>
      <c r="OVX57" s="79"/>
      <c r="OVY57" s="79"/>
      <c r="OVZ57" s="79"/>
      <c r="OWA57" s="79"/>
      <c r="OWB57" s="79"/>
      <c r="OWC57" s="79"/>
      <c r="OWD57" s="79"/>
      <c r="OWE57" s="79"/>
      <c r="OWF57" s="79"/>
      <c r="OWG57" s="79"/>
      <c r="OWH57" s="79"/>
      <c r="OWI57" s="79"/>
      <c r="OWJ57" s="79"/>
      <c r="OWK57" s="79"/>
      <c r="OWL57" s="79"/>
      <c r="OWM57" s="79"/>
      <c r="OWN57" s="79"/>
      <c r="OWO57" s="79"/>
      <c r="OWP57" s="79"/>
      <c r="OWQ57" s="79"/>
      <c r="OWR57" s="79"/>
      <c r="OWS57" s="79"/>
      <c r="OWT57" s="79"/>
      <c r="OWU57" s="79"/>
      <c r="OWV57" s="79"/>
      <c r="OWW57" s="79"/>
      <c r="OWX57" s="79"/>
      <c r="OWY57" s="79"/>
      <c r="OWZ57" s="79"/>
      <c r="OXA57" s="79"/>
      <c r="OXB57" s="79"/>
      <c r="OXC57" s="79"/>
      <c r="OXD57" s="79"/>
      <c r="OXE57" s="79"/>
      <c r="OXF57" s="79"/>
      <c r="OXG57" s="79"/>
      <c r="OXH57" s="79"/>
      <c r="OXI57" s="79"/>
      <c r="OXJ57" s="79"/>
      <c r="OXK57" s="79"/>
      <c r="OXL57" s="79"/>
      <c r="OXM57" s="79"/>
      <c r="OXN57" s="79"/>
      <c r="OXO57" s="79"/>
      <c r="OXP57" s="79"/>
      <c r="OXQ57" s="79"/>
      <c r="OXR57" s="79"/>
      <c r="OXS57" s="79"/>
      <c r="OXT57" s="79"/>
      <c r="OXU57" s="79"/>
      <c r="OXV57" s="79"/>
      <c r="OXW57" s="79"/>
      <c r="OXX57" s="79"/>
      <c r="OXY57" s="79"/>
      <c r="OXZ57" s="79"/>
      <c r="OYA57" s="79"/>
      <c r="OYB57" s="79"/>
      <c r="OYC57" s="79"/>
      <c r="OYD57" s="79"/>
      <c r="OYE57" s="79"/>
      <c r="OYF57" s="79"/>
      <c r="OYG57" s="79"/>
      <c r="OYH57" s="79"/>
      <c r="OYI57" s="79"/>
      <c r="OYJ57" s="79"/>
      <c r="OYK57" s="79"/>
      <c r="OYL57" s="79"/>
      <c r="OYM57" s="79"/>
      <c r="OYN57" s="79"/>
      <c r="OYO57" s="79"/>
      <c r="OYP57" s="79"/>
      <c r="OYQ57" s="79"/>
      <c r="OYR57" s="79"/>
      <c r="OYS57" s="79"/>
      <c r="OYT57" s="79"/>
      <c r="OYU57" s="79"/>
      <c r="OYV57" s="79"/>
      <c r="OYW57" s="79"/>
      <c r="OYX57" s="79"/>
      <c r="OYY57" s="79"/>
      <c r="OYZ57" s="79"/>
      <c r="OZA57" s="79"/>
      <c r="OZB57" s="79"/>
      <c r="OZC57" s="79"/>
      <c r="OZD57" s="79"/>
      <c r="OZE57" s="79"/>
      <c r="OZF57" s="79"/>
      <c r="OZG57" s="79"/>
      <c r="OZH57" s="79"/>
      <c r="OZI57" s="79"/>
      <c r="OZJ57" s="79"/>
      <c r="OZK57" s="79"/>
      <c r="OZL57" s="79"/>
      <c r="OZM57" s="79"/>
      <c r="OZN57" s="79"/>
      <c r="OZO57" s="79"/>
      <c r="OZP57" s="79"/>
      <c r="OZQ57" s="79"/>
      <c r="OZR57" s="79"/>
      <c r="OZS57" s="79"/>
      <c r="OZT57" s="79"/>
      <c r="OZU57" s="79"/>
      <c r="OZV57" s="79"/>
      <c r="OZW57" s="79"/>
      <c r="OZX57" s="79"/>
      <c r="OZY57" s="79"/>
      <c r="OZZ57" s="79"/>
      <c r="PAA57" s="79"/>
      <c r="PAB57" s="79"/>
      <c r="PAC57" s="79"/>
      <c r="PAD57" s="79"/>
      <c r="PAE57" s="79"/>
      <c r="PAF57" s="79"/>
      <c r="PAG57" s="79"/>
      <c r="PAH57" s="79"/>
      <c r="PAI57" s="79"/>
      <c r="PAJ57" s="79"/>
      <c r="PAK57" s="79"/>
      <c r="PAL57" s="79"/>
      <c r="PAM57" s="79"/>
      <c r="PAN57" s="79"/>
      <c r="PAO57" s="79"/>
      <c r="PAP57" s="79"/>
      <c r="PAQ57" s="79"/>
      <c r="PAR57" s="79"/>
      <c r="PAS57" s="79"/>
      <c r="PAT57" s="79"/>
      <c r="PAU57" s="79"/>
      <c r="PAV57" s="79"/>
      <c r="PAW57" s="79"/>
      <c r="PAX57" s="79"/>
      <c r="PAY57" s="79"/>
      <c r="PAZ57" s="79"/>
      <c r="PBA57" s="79"/>
      <c r="PBB57" s="79"/>
      <c r="PBC57" s="79"/>
      <c r="PBD57" s="79"/>
      <c r="PBE57" s="79"/>
      <c r="PBF57" s="79"/>
      <c r="PBG57" s="79"/>
      <c r="PBH57" s="79"/>
      <c r="PBI57" s="79"/>
      <c r="PBJ57" s="79"/>
      <c r="PBK57" s="79"/>
      <c r="PBL57" s="79"/>
      <c r="PBM57" s="79"/>
      <c r="PBN57" s="79"/>
      <c r="PBO57" s="79"/>
      <c r="PBP57" s="79"/>
      <c r="PBQ57" s="79"/>
      <c r="PBR57" s="79"/>
      <c r="PBS57" s="79"/>
      <c r="PBT57" s="79"/>
      <c r="PBU57" s="79"/>
      <c r="PBV57" s="79"/>
      <c r="PBW57" s="79"/>
      <c r="PBX57" s="79"/>
      <c r="PBY57" s="79"/>
      <c r="PBZ57" s="79"/>
      <c r="PCA57" s="79"/>
      <c r="PCB57" s="79"/>
      <c r="PCC57" s="79"/>
      <c r="PCD57" s="79"/>
      <c r="PCE57" s="79"/>
      <c r="PCF57" s="79"/>
      <c r="PCG57" s="79"/>
      <c r="PCH57" s="79"/>
      <c r="PCI57" s="79"/>
      <c r="PCJ57" s="79"/>
      <c r="PCK57" s="79"/>
      <c r="PCL57" s="79"/>
      <c r="PCM57" s="79"/>
      <c r="PCN57" s="79"/>
      <c r="PCO57" s="79"/>
      <c r="PCP57" s="79"/>
      <c r="PCQ57" s="79"/>
      <c r="PCR57" s="79"/>
      <c r="PCS57" s="79"/>
      <c r="PCT57" s="79"/>
      <c r="PCU57" s="79"/>
      <c r="PCV57" s="79"/>
      <c r="PCW57" s="79"/>
      <c r="PCX57" s="79"/>
      <c r="PCY57" s="79"/>
      <c r="PCZ57" s="79"/>
      <c r="PDA57" s="79"/>
      <c r="PDB57" s="79"/>
      <c r="PDC57" s="79"/>
      <c r="PDD57" s="79"/>
      <c r="PDE57" s="79"/>
      <c r="PDF57" s="79"/>
      <c r="PDG57" s="79"/>
      <c r="PDH57" s="79"/>
      <c r="PDI57" s="79"/>
      <c r="PDJ57" s="79"/>
      <c r="PDK57" s="79"/>
      <c r="PDL57" s="79"/>
      <c r="PDM57" s="79"/>
      <c r="PDN57" s="79"/>
      <c r="PDO57" s="79"/>
      <c r="PDP57" s="79"/>
      <c r="PDQ57" s="79"/>
      <c r="PDR57" s="79"/>
      <c r="PDS57" s="79"/>
      <c r="PDT57" s="79"/>
      <c r="PDU57" s="79"/>
      <c r="PDV57" s="79"/>
      <c r="PDW57" s="79"/>
      <c r="PDX57" s="79"/>
      <c r="PDY57" s="79"/>
      <c r="PDZ57" s="79"/>
      <c r="PEA57" s="79"/>
      <c r="PEB57" s="79"/>
      <c r="PEC57" s="79"/>
      <c r="PED57" s="79"/>
      <c r="PEE57" s="79"/>
      <c r="PEF57" s="79"/>
      <c r="PEG57" s="79"/>
      <c r="PEH57" s="79"/>
      <c r="PEI57" s="79"/>
      <c r="PEJ57" s="79"/>
      <c r="PEK57" s="79"/>
      <c r="PEL57" s="79"/>
      <c r="PEM57" s="79"/>
      <c r="PEN57" s="79"/>
      <c r="PEO57" s="79"/>
      <c r="PEP57" s="79"/>
      <c r="PEQ57" s="79"/>
      <c r="PER57" s="79"/>
      <c r="PES57" s="79"/>
      <c r="PET57" s="79"/>
      <c r="PEU57" s="79"/>
      <c r="PEV57" s="79"/>
      <c r="PEW57" s="79"/>
      <c r="PEX57" s="79"/>
      <c r="PEY57" s="79"/>
      <c r="PEZ57" s="79"/>
      <c r="PFA57" s="79"/>
      <c r="PFB57" s="79"/>
      <c r="PFC57" s="79"/>
      <c r="PFD57" s="79"/>
      <c r="PFE57" s="79"/>
      <c r="PFF57" s="79"/>
      <c r="PFG57" s="79"/>
      <c r="PFH57" s="79"/>
      <c r="PFI57" s="79"/>
      <c r="PFJ57" s="79"/>
      <c r="PFK57" s="79"/>
      <c r="PFL57" s="79"/>
      <c r="PFM57" s="79"/>
      <c r="PFN57" s="79"/>
      <c r="PFO57" s="79"/>
      <c r="PFP57" s="79"/>
      <c r="PFQ57" s="79"/>
      <c r="PFR57" s="79"/>
      <c r="PFS57" s="79"/>
      <c r="PFT57" s="79"/>
      <c r="PFU57" s="79"/>
      <c r="PFV57" s="79"/>
      <c r="PFW57" s="79"/>
      <c r="PFX57" s="79"/>
      <c r="PFY57" s="79"/>
      <c r="PFZ57" s="79"/>
      <c r="PGA57" s="79"/>
      <c r="PGB57" s="79"/>
      <c r="PGC57" s="79"/>
      <c r="PGD57" s="79"/>
      <c r="PGE57" s="79"/>
      <c r="PGF57" s="79"/>
      <c r="PGG57" s="79"/>
      <c r="PGH57" s="79"/>
      <c r="PGI57" s="79"/>
      <c r="PGJ57" s="79"/>
      <c r="PGK57" s="79"/>
      <c r="PGL57" s="79"/>
      <c r="PGM57" s="79"/>
      <c r="PGN57" s="79"/>
      <c r="PGO57" s="79"/>
      <c r="PGP57" s="79"/>
      <c r="PGQ57" s="79"/>
      <c r="PGR57" s="79"/>
      <c r="PGS57" s="79"/>
      <c r="PGT57" s="79"/>
      <c r="PGU57" s="79"/>
      <c r="PGV57" s="79"/>
      <c r="PGW57" s="79"/>
      <c r="PGX57" s="79"/>
      <c r="PGY57" s="79"/>
      <c r="PGZ57" s="79"/>
      <c r="PHA57" s="79"/>
      <c r="PHB57" s="79"/>
      <c r="PHC57" s="79"/>
      <c r="PHD57" s="79"/>
      <c r="PHE57" s="79"/>
      <c r="PHF57" s="79"/>
      <c r="PHG57" s="79"/>
      <c r="PHH57" s="79"/>
      <c r="PHI57" s="79"/>
      <c r="PHJ57" s="79"/>
      <c r="PHK57" s="79"/>
      <c r="PHL57" s="79"/>
      <c r="PHM57" s="79"/>
      <c r="PHN57" s="79"/>
      <c r="PHO57" s="79"/>
      <c r="PHP57" s="79"/>
      <c r="PHQ57" s="79"/>
      <c r="PHR57" s="79"/>
      <c r="PHS57" s="79"/>
      <c r="PHT57" s="79"/>
      <c r="PHU57" s="79"/>
      <c r="PHV57" s="79"/>
      <c r="PHW57" s="79"/>
      <c r="PHX57" s="79"/>
      <c r="PHY57" s="79"/>
      <c r="PHZ57" s="79"/>
      <c r="PIA57" s="79"/>
      <c r="PIB57" s="79"/>
      <c r="PIC57" s="79"/>
      <c r="PID57" s="79"/>
      <c r="PIE57" s="79"/>
      <c r="PIF57" s="79"/>
      <c r="PIG57" s="79"/>
      <c r="PIH57" s="79"/>
      <c r="PII57" s="79"/>
      <c r="PIJ57" s="79"/>
      <c r="PIK57" s="79"/>
      <c r="PIL57" s="79"/>
      <c r="PIM57" s="79"/>
      <c r="PIN57" s="79"/>
      <c r="PIO57" s="79"/>
      <c r="PIP57" s="79"/>
      <c r="PIQ57" s="79"/>
      <c r="PIR57" s="79"/>
      <c r="PIS57" s="79"/>
      <c r="PIT57" s="79"/>
      <c r="PIU57" s="79"/>
      <c r="PIV57" s="79"/>
      <c r="PIW57" s="79"/>
      <c r="PIX57" s="79"/>
      <c r="PIY57" s="79"/>
      <c r="PIZ57" s="79"/>
      <c r="PJA57" s="79"/>
      <c r="PJB57" s="79"/>
      <c r="PJC57" s="79"/>
      <c r="PJD57" s="79"/>
      <c r="PJE57" s="79"/>
      <c r="PJF57" s="79"/>
      <c r="PJG57" s="79"/>
      <c r="PJH57" s="79"/>
      <c r="PJI57" s="79"/>
      <c r="PJJ57" s="79"/>
      <c r="PJK57" s="79"/>
      <c r="PJL57" s="79"/>
      <c r="PJM57" s="79"/>
      <c r="PJN57" s="79"/>
      <c r="PJO57" s="79"/>
      <c r="PJP57" s="79"/>
      <c r="PJQ57" s="79"/>
      <c r="PJR57" s="79"/>
      <c r="PJS57" s="79"/>
      <c r="PJT57" s="79"/>
      <c r="PJU57" s="79"/>
      <c r="PJV57" s="79"/>
      <c r="PJW57" s="79"/>
      <c r="PJX57" s="79"/>
      <c r="PJY57" s="79"/>
      <c r="PJZ57" s="79"/>
      <c r="PKA57" s="79"/>
      <c r="PKB57" s="79"/>
      <c r="PKC57" s="79"/>
      <c r="PKD57" s="79"/>
      <c r="PKE57" s="79"/>
      <c r="PKF57" s="79"/>
      <c r="PKG57" s="79"/>
      <c r="PKH57" s="79"/>
      <c r="PKI57" s="79"/>
      <c r="PKJ57" s="79"/>
      <c r="PKK57" s="79"/>
      <c r="PKL57" s="79"/>
      <c r="PKM57" s="79"/>
      <c r="PKN57" s="79"/>
      <c r="PKO57" s="79"/>
      <c r="PKP57" s="79"/>
      <c r="PKQ57" s="79"/>
      <c r="PKR57" s="79"/>
      <c r="PKS57" s="79"/>
      <c r="PKT57" s="79"/>
      <c r="PKU57" s="79"/>
      <c r="PKV57" s="79"/>
      <c r="PKW57" s="79"/>
      <c r="PKX57" s="79"/>
      <c r="PKY57" s="79"/>
      <c r="PKZ57" s="79"/>
      <c r="PLA57" s="79"/>
      <c r="PLB57" s="79"/>
      <c r="PLC57" s="79"/>
      <c r="PLD57" s="79"/>
      <c r="PLE57" s="79"/>
      <c r="PLF57" s="79"/>
      <c r="PLG57" s="79"/>
      <c r="PLH57" s="79"/>
      <c r="PLI57" s="79"/>
      <c r="PLJ57" s="79"/>
      <c r="PLK57" s="79"/>
      <c r="PLL57" s="79"/>
      <c r="PLM57" s="79"/>
      <c r="PLN57" s="79"/>
      <c r="PLO57" s="79"/>
      <c r="PLP57" s="79"/>
      <c r="PLQ57" s="79"/>
      <c r="PLR57" s="79"/>
      <c r="PLS57" s="79"/>
      <c r="PLT57" s="79"/>
      <c r="PLU57" s="79"/>
      <c r="PLV57" s="79"/>
      <c r="PLW57" s="79"/>
      <c r="PLX57" s="79"/>
      <c r="PLY57" s="79"/>
      <c r="PLZ57" s="79"/>
      <c r="PMA57" s="79"/>
      <c r="PMB57" s="79"/>
      <c r="PMC57" s="79"/>
      <c r="PMD57" s="79"/>
      <c r="PME57" s="79"/>
      <c r="PMF57" s="79"/>
      <c r="PMG57" s="79"/>
      <c r="PMH57" s="79"/>
      <c r="PMI57" s="79"/>
      <c r="PMJ57" s="79"/>
      <c r="PMK57" s="79"/>
      <c r="PML57" s="79"/>
      <c r="PMM57" s="79"/>
      <c r="PMN57" s="79"/>
      <c r="PMO57" s="79"/>
      <c r="PMP57" s="79"/>
      <c r="PMQ57" s="79"/>
      <c r="PMR57" s="79"/>
      <c r="PMS57" s="79"/>
      <c r="PMT57" s="79"/>
      <c r="PMU57" s="79"/>
      <c r="PMV57" s="79"/>
      <c r="PMW57" s="79"/>
      <c r="PMX57" s="79"/>
      <c r="PMY57" s="79"/>
      <c r="PMZ57" s="79"/>
      <c r="PNA57" s="79"/>
      <c r="PNB57" s="79"/>
      <c r="PNC57" s="79"/>
      <c r="PND57" s="79"/>
      <c r="PNE57" s="79"/>
      <c r="PNF57" s="79"/>
      <c r="PNG57" s="79"/>
      <c r="PNH57" s="79"/>
      <c r="PNI57" s="79"/>
      <c r="PNJ57" s="79"/>
      <c r="PNK57" s="79"/>
      <c r="PNL57" s="79"/>
      <c r="PNM57" s="79"/>
      <c r="PNN57" s="79"/>
      <c r="PNO57" s="79"/>
      <c r="PNP57" s="79"/>
      <c r="PNQ57" s="79"/>
      <c r="PNR57" s="79"/>
      <c r="PNS57" s="79"/>
      <c r="PNT57" s="79"/>
      <c r="PNU57" s="79"/>
      <c r="PNV57" s="79"/>
      <c r="PNW57" s="79"/>
      <c r="PNX57" s="79"/>
      <c r="PNY57" s="79"/>
      <c r="PNZ57" s="79"/>
      <c r="POA57" s="79"/>
      <c r="POB57" s="79"/>
      <c r="POC57" s="79"/>
      <c r="POD57" s="79"/>
      <c r="POE57" s="79"/>
      <c r="POF57" s="79"/>
      <c r="POG57" s="79"/>
      <c r="POH57" s="79"/>
      <c r="POI57" s="79"/>
      <c r="POJ57" s="79"/>
      <c r="POK57" s="79"/>
      <c r="POL57" s="79"/>
      <c r="POM57" s="79"/>
      <c r="PON57" s="79"/>
      <c r="POO57" s="79"/>
      <c r="POP57" s="79"/>
      <c r="POQ57" s="79"/>
      <c r="POR57" s="79"/>
      <c r="POS57" s="79"/>
      <c r="POT57" s="79"/>
      <c r="POU57" s="79"/>
      <c r="POV57" s="79"/>
      <c r="POW57" s="79"/>
      <c r="POX57" s="79"/>
      <c r="POY57" s="79"/>
      <c r="POZ57" s="79"/>
      <c r="PPA57" s="79"/>
      <c r="PPB57" s="79"/>
      <c r="PPC57" s="79"/>
      <c r="PPD57" s="79"/>
      <c r="PPE57" s="79"/>
      <c r="PPF57" s="79"/>
      <c r="PPG57" s="79"/>
      <c r="PPH57" s="79"/>
      <c r="PPI57" s="79"/>
      <c r="PPJ57" s="79"/>
      <c r="PPK57" s="79"/>
      <c r="PPL57" s="79"/>
      <c r="PPM57" s="79"/>
      <c r="PPN57" s="79"/>
      <c r="PPO57" s="79"/>
      <c r="PPP57" s="79"/>
      <c r="PPQ57" s="79"/>
      <c r="PPR57" s="79"/>
      <c r="PPS57" s="79"/>
      <c r="PPT57" s="79"/>
      <c r="PPU57" s="79"/>
      <c r="PPV57" s="79"/>
      <c r="PPW57" s="79"/>
      <c r="PPX57" s="79"/>
      <c r="PPY57" s="79"/>
      <c r="PPZ57" s="79"/>
      <c r="PQA57" s="79"/>
      <c r="PQB57" s="79"/>
      <c r="PQC57" s="79"/>
      <c r="PQD57" s="79"/>
      <c r="PQE57" s="79"/>
      <c r="PQF57" s="79"/>
      <c r="PQG57" s="79"/>
      <c r="PQH57" s="79"/>
      <c r="PQI57" s="79"/>
      <c r="PQJ57" s="79"/>
      <c r="PQK57" s="79"/>
      <c r="PQL57" s="79"/>
      <c r="PQM57" s="79"/>
      <c r="PQN57" s="79"/>
      <c r="PQO57" s="79"/>
      <c r="PQP57" s="79"/>
      <c r="PQQ57" s="79"/>
      <c r="PQR57" s="79"/>
      <c r="PQS57" s="79"/>
      <c r="PQT57" s="79"/>
      <c r="PQU57" s="79"/>
      <c r="PQV57" s="79"/>
      <c r="PQW57" s="79"/>
      <c r="PQX57" s="79"/>
      <c r="PQY57" s="79"/>
      <c r="PQZ57" s="79"/>
      <c r="PRA57" s="79"/>
      <c r="PRB57" s="79"/>
      <c r="PRC57" s="79"/>
      <c r="PRD57" s="79"/>
      <c r="PRE57" s="79"/>
      <c r="PRF57" s="79"/>
      <c r="PRG57" s="79"/>
      <c r="PRH57" s="79"/>
      <c r="PRI57" s="79"/>
      <c r="PRJ57" s="79"/>
      <c r="PRK57" s="79"/>
      <c r="PRL57" s="79"/>
      <c r="PRM57" s="79"/>
      <c r="PRN57" s="79"/>
      <c r="PRO57" s="79"/>
      <c r="PRP57" s="79"/>
      <c r="PRQ57" s="79"/>
      <c r="PRR57" s="79"/>
      <c r="PRS57" s="79"/>
      <c r="PRT57" s="79"/>
      <c r="PRU57" s="79"/>
      <c r="PRV57" s="79"/>
      <c r="PRW57" s="79"/>
      <c r="PRX57" s="79"/>
      <c r="PRY57" s="79"/>
      <c r="PRZ57" s="79"/>
      <c r="PSA57" s="79"/>
      <c r="PSB57" s="79"/>
      <c r="PSC57" s="79"/>
      <c r="PSD57" s="79"/>
      <c r="PSE57" s="79"/>
      <c r="PSF57" s="79"/>
      <c r="PSG57" s="79"/>
      <c r="PSH57" s="79"/>
      <c r="PSI57" s="79"/>
      <c r="PSJ57" s="79"/>
      <c r="PSK57" s="79"/>
      <c r="PSL57" s="79"/>
      <c r="PSM57" s="79"/>
      <c r="PSN57" s="79"/>
      <c r="PSO57" s="79"/>
      <c r="PSP57" s="79"/>
      <c r="PSQ57" s="79"/>
      <c r="PSR57" s="79"/>
      <c r="PSS57" s="79"/>
      <c r="PST57" s="79"/>
      <c r="PSU57" s="79"/>
      <c r="PSV57" s="79"/>
      <c r="PSW57" s="79"/>
      <c r="PSX57" s="79"/>
      <c r="PSY57" s="79"/>
      <c r="PSZ57" s="79"/>
      <c r="PTA57" s="79"/>
      <c r="PTB57" s="79"/>
      <c r="PTC57" s="79"/>
      <c r="PTD57" s="79"/>
      <c r="PTE57" s="79"/>
      <c r="PTF57" s="79"/>
      <c r="PTG57" s="79"/>
      <c r="PTH57" s="79"/>
      <c r="PTI57" s="79"/>
      <c r="PTJ57" s="79"/>
      <c r="PTK57" s="79"/>
      <c r="PTL57" s="79"/>
      <c r="PTM57" s="79"/>
      <c r="PTN57" s="79"/>
      <c r="PTO57" s="79"/>
      <c r="PTP57" s="79"/>
      <c r="PTQ57" s="79"/>
      <c r="PTR57" s="79"/>
      <c r="PTS57" s="79"/>
      <c r="PTT57" s="79"/>
      <c r="PTU57" s="79"/>
      <c r="PTV57" s="79"/>
      <c r="PTW57" s="79"/>
      <c r="PTX57" s="79"/>
      <c r="PTY57" s="79"/>
      <c r="PTZ57" s="79"/>
      <c r="PUA57" s="79"/>
      <c r="PUB57" s="79"/>
      <c r="PUC57" s="79"/>
      <c r="PUD57" s="79"/>
      <c r="PUE57" s="79"/>
      <c r="PUF57" s="79"/>
      <c r="PUG57" s="79"/>
      <c r="PUH57" s="79"/>
      <c r="PUI57" s="79"/>
      <c r="PUJ57" s="79"/>
      <c r="PUK57" s="79"/>
      <c r="PUL57" s="79"/>
      <c r="PUM57" s="79"/>
      <c r="PUN57" s="79"/>
      <c r="PUO57" s="79"/>
      <c r="PUP57" s="79"/>
      <c r="PUQ57" s="79"/>
      <c r="PUR57" s="79"/>
      <c r="PUS57" s="79"/>
      <c r="PUT57" s="79"/>
      <c r="PUU57" s="79"/>
      <c r="PUV57" s="79"/>
      <c r="PUW57" s="79"/>
      <c r="PUX57" s="79"/>
      <c r="PUY57" s="79"/>
      <c r="PUZ57" s="79"/>
      <c r="PVA57" s="79"/>
      <c r="PVB57" s="79"/>
      <c r="PVC57" s="79"/>
      <c r="PVD57" s="79"/>
      <c r="PVE57" s="79"/>
      <c r="PVF57" s="79"/>
      <c r="PVG57" s="79"/>
      <c r="PVH57" s="79"/>
      <c r="PVI57" s="79"/>
      <c r="PVJ57" s="79"/>
      <c r="PVK57" s="79"/>
      <c r="PVL57" s="79"/>
      <c r="PVM57" s="79"/>
      <c r="PVN57" s="79"/>
      <c r="PVO57" s="79"/>
      <c r="PVP57" s="79"/>
      <c r="PVQ57" s="79"/>
      <c r="PVR57" s="79"/>
      <c r="PVS57" s="79"/>
      <c r="PVT57" s="79"/>
      <c r="PVU57" s="79"/>
      <c r="PVV57" s="79"/>
      <c r="PVW57" s="79"/>
      <c r="PVX57" s="79"/>
      <c r="PVY57" s="79"/>
      <c r="PVZ57" s="79"/>
      <c r="PWA57" s="79"/>
      <c r="PWB57" s="79"/>
      <c r="PWC57" s="79"/>
      <c r="PWD57" s="79"/>
      <c r="PWE57" s="79"/>
      <c r="PWF57" s="79"/>
      <c r="PWG57" s="79"/>
      <c r="PWH57" s="79"/>
      <c r="PWI57" s="79"/>
      <c r="PWJ57" s="79"/>
      <c r="PWK57" s="79"/>
      <c r="PWL57" s="79"/>
      <c r="PWM57" s="79"/>
      <c r="PWN57" s="79"/>
      <c r="PWO57" s="79"/>
      <c r="PWP57" s="79"/>
      <c r="PWQ57" s="79"/>
      <c r="PWR57" s="79"/>
      <c r="PWS57" s="79"/>
      <c r="PWT57" s="79"/>
      <c r="PWU57" s="79"/>
      <c r="PWV57" s="79"/>
      <c r="PWW57" s="79"/>
      <c r="PWX57" s="79"/>
      <c r="PWY57" s="79"/>
      <c r="PWZ57" s="79"/>
      <c r="PXA57" s="79"/>
      <c r="PXB57" s="79"/>
      <c r="PXC57" s="79"/>
      <c r="PXD57" s="79"/>
      <c r="PXE57" s="79"/>
      <c r="PXF57" s="79"/>
      <c r="PXG57" s="79"/>
      <c r="PXH57" s="79"/>
      <c r="PXI57" s="79"/>
      <c r="PXJ57" s="79"/>
      <c r="PXK57" s="79"/>
      <c r="PXL57" s="79"/>
      <c r="PXM57" s="79"/>
      <c r="PXN57" s="79"/>
      <c r="PXO57" s="79"/>
      <c r="PXP57" s="79"/>
      <c r="PXQ57" s="79"/>
      <c r="PXR57" s="79"/>
      <c r="PXS57" s="79"/>
      <c r="PXT57" s="79"/>
      <c r="PXU57" s="79"/>
      <c r="PXV57" s="79"/>
      <c r="PXW57" s="79"/>
      <c r="PXX57" s="79"/>
      <c r="PXY57" s="79"/>
      <c r="PXZ57" s="79"/>
      <c r="PYA57" s="79"/>
      <c r="PYB57" s="79"/>
      <c r="PYC57" s="79"/>
      <c r="PYD57" s="79"/>
      <c r="PYE57" s="79"/>
      <c r="PYF57" s="79"/>
      <c r="PYG57" s="79"/>
      <c r="PYH57" s="79"/>
      <c r="PYI57" s="79"/>
      <c r="PYJ57" s="79"/>
      <c r="PYK57" s="79"/>
      <c r="PYL57" s="79"/>
      <c r="PYM57" s="79"/>
      <c r="PYN57" s="79"/>
      <c r="PYO57" s="79"/>
      <c r="PYP57" s="79"/>
      <c r="PYQ57" s="79"/>
      <c r="PYR57" s="79"/>
      <c r="PYS57" s="79"/>
      <c r="PYT57" s="79"/>
      <c r="PYU57" s="79"/>
      <c r="PYV57" s="79"/>
      <c r="PYW57" s="79"/>
      <c r="PYX57" s="79"/>
      <c r="PYY57" s="79"/>
      <c r="PYZ57" s="79"/>
      <c r="PZA57" s="79"/>
      <c r="PZB57" s="79"/>
      <c r="PZC57" s="79"/>
      <c r="PZD57" s="79"/>
      <c r="PZE57" s="79"/>
      <c r="PZF57" s="79"/>
      <c r="PZG57" s="79"/>
      <c r="PZH57" s="79"/>
      <c r="PZI57" s="79"/>
      <c r="PZJ57" s="79"/>
      <c r="PZK57" s="79"/>
      <c r="PZL57" s="79"/>
      <c r="PZM57" s="79"/>
      <c r="PZN57" s="79"/>
      <c r="PZO57" s="79"/>
      <c r="PZP57" s="79"/>
      <c r="PZQ57" s="79"/>
      <c r="PZR57" s="79"/>
      <c r="PZS57" s="79"/>
      <c r="PZT57" s="79"/>
      <c r="PZU57" s="79"/>
      <c r="PZV57" s="79"/>
      <c r="PZW57" s="79"/>
      <c r="PZX57" s="79"/>
      <c r="PZY57" s="79"/>
      <c r="PZZ57" s="79"/>
      <c r="QAA57" s="79"/>
      <c r="QAB57" s="79"/>
      <c r="QAC57" s="79"/>
      <c r="QAD57" s="79"/>
      <c r="QAE57" s="79"/>
      <c r="QAF57" s="79"/>
      <c r="QAG57" s="79"/>
      <c r="QAH57" s="79"/>
      <c r="QAI57" s="79"/>
      <c r="QAJ57" s="79"/>
      <c r="QAK57" s="79"/>
      <c r="QAL57" s="79"/>
      <c r="QAM57" s="79"/>
      <c r="QAN57" s="79"/>
      <c r="QAO57" s="79"/>
      <c r="QAP57" s="79"/>
      <c r="QAQ57" s="79"/>
      <c r="QAR57" s="79"/>
      <c r="QAS57" s="79"/>
      <c r="QAT57" s="79"/>
      <c r="QAU57" s="79"/>
      <c r="QAV57" s="79"/>
      <c r="QAW57" s="79"/>
      <c r="QAX57" s="79"/>
      <c r="QAY57" s="79"/>
      <c r="QAZ57" s="79"/>
      <c r="QBA57" s="79"/>
      <c r="QBB57" s="79"/>
      <c r="QBC57" s="79"/>
      <c r="QBD57" s="79"/>
      <c r="QBE57" s="79"/>
      <c r="QBF57" s="79"/>
      <c r="QBG57" s="79"/>
      <c r="QBH57" s="79"/>
      <c r="QBI57" s="79"/>
      <c r="QBJ57" s="79"/>
      <c r="QBK57" s="79"/>
      <c r="QBL57" s="79"/>
      <c r="QBM57" s="79"/>
      <c r="QBN57" s="79"/>
      <c r="QBO57" s="79"/>
      <c r="QBP57" s="79"/>
      <c r="QBQ57" s="79"/>
      <c r="QBR57" s="79"/>
      <c r="QBS57" s="79"/>
      <c r="QBT57" s="79"/>
      <c r="QBU57" s="79"/>
      <c r="QBV57" s="79"/>
      <c r="QBW57" s="79"/>
      <c r="QBX57" s="79"/>
      <c r="QBY57" s="79"/>
      <c r="QBZ57" s="79"/>
      <c r="QCA57" s="79"/>
      <c r="QCB57" s="79"/>
      <c r="QCC57" s="79"/>
      <c r="QCD57" s="79"/>
      <c r="QCE57" s="79"/>
      <c r="QCF57" s="79"/>
      <c r="QCG57" s="79"/>
      <c r="QCH57" s="79"/>
      <c r="QCI57" s="79"/>
      <c r="QCJ57" s="79"/>
      <c r="QCK57" s="79"/>
      <c r="QCL57" s="79"/>
      <c r="QCM57" s="79"/>
      <c r="QCN57" s="79"/>
      <c r="QCO57" s="79"/>
      <c r="QCP57" s="79"/>
      <c r="QCQ57" s="79"/>
      <c r="QCR57" s="79"/>
      <c r="QCS57" s="79"/>
      <c r="QCT57" s="79"/>
      <c r="QCU57" s="79"/>
      <c r="QCV57" s="79"/>
      <c r="QCW57" s="79"/>
      <c r="QCX57" s="79"/>
      <c r="QCY57" s="79"/>
      <c r="QCZ57" s="79"/>
      <c r="QDA57" s="79"/>
      <c r="QDB57" s="79"/>
      <c r="QDC57" s="79"/>
      <c r="QDD57" s="79"/>
      <c r="QDE57" s="79"/>
      <c r="QDF57" s="79"/>
      <c r="QDG57" s="79"/>
      <c r="QDH57" s="79"/>
      <c r="QDI57" s="79"/>
      <c r="QDJ57" s="79"/>
      <c r="QDK57" s="79"/>
      <c r="QDL57" s="79"/>
      <c r="QDM57" s="79"/>
      <c r="QDN57" s="79"/>
      <c r="QDO57" s="79"/>
      <c r="QDP57" s="79"/>
      <c r="QDQ57" s="79"/>
      <c r="QDR57" s="79"/>
      <c r="QDS57" s="79"/>
      <c r="QDT57" s="79"/>
      <c r="QDU57" s="79"/>
      <c r="QDV57" s="79"/>
      <c r="QDW57" s="79"/>
      <c r="QDX57" s="79"/>
      <c r="QDY57" s="79"/>
      <c r="QDZ57" s="79"/>
      <c r="QEA57" s="79"/>
      <c r="QEB57" s="79"/>
      <c r="QEC57" s="79"/>
      <c r="QED57" s="79"/>
      <c r="QEE57" s="79"/>
      <c r="QEF57" s="79"/>
      <c r="QEG57" s="79"/>
      <c r="QEH57" s="79"/>
      <c r="QEI57" s="79"/>
      <c r="QEJ57" s="79"/>
      <c r="QEK57" s="79"/>
      <c r="QEL57" s="79"/>
      <c r="QEM57" s="79"/>
      <c r="QEN57" s="79"/>
      <c r="QEO57" s="79"/>
      <c r="QEP57" s="79"/>
      <c r="QEQ57" s="79"/>
      <c r="QER57" s="79"/>
      <c r="QES57" s="79"/>
      <c r="QET57" s="79"/>
      <c r="QEU57" s="79"/>
      <c r="QEV57" s="79"/>
      <c r="QEW57" s="79"/>
      <c r="QEX57" s="79"/>
      <c r="QEY57" s="79"/>
      <c r="QEZ57" s="79"/>
      <c r="QFA57" s="79"/>
      <c r="QFB57" s="79"/>
      <c r="QFC57" s="79"/>
      <c r="QFD57" s="79"/>
      <c r="QFE57" s="79"/>
      <c r="QFF57" s="79"/>
      <c r="QFG57" s="79"/>
      <c r="QFH57" s="79"/>
      <c r="QFI57" s="79"/>
      <c r="QFJ57" s="79"/>
      <c r="QFK57" s="79"/>
      <c r="QFL57" s="79"/>
      <c r="QFM57" s="79"/>
      <c r="QFN57" s="79"/>
      <c r="QFO57" s="79"/>
      <c r="QFP57" s="79"/>
      <c r="QFQ57" s="79"/>
      <c r="QFR57" s="79"/>
      <c r="QFS57" s="79"/>
      <c r="QFT57" s="79"/>
      <c r="QFU57" s="79"/>
      <c r="QFV57" s="79"/>
      <c r="QFW57" s="79"/>
      <c r="QFX57" s="79"/>
      <c r="QFY57" s="79"/>
      <c r="QFZ57" s="79"/>
      <c r="QGA57" s="79"/>
      <c r="QGB57" s="79"/>
      <c r="QGC57" s="79"/>
      <c r="QGD57" s="79"/>
      <c r="QGE57" s="79"/>
      <c r="QGF57" s="79"/>
      <c r="QGG57" s="79"/>
      <c r="QGH57" s="79"/>
      <c r="QGI57" s="79"/>
      <c r="QGJ57" s="79"/>
      <c r="QGK57" s="79"/>
      <c r="QGL57" s="79"/>
      <c r="QGM57" s="79"/>
      <c r="QGN57" s="79"/>
      <c r="QGO57" s="79"/>
      <c r="QGP57" s="79"/>
      <c r="QGQ57" s="79"/>
      <c r="QGR57" s="79"/>
      <c r="QGS57" s="79"/>
      <c r="QGT57" s="79"/>
      <c r="QGU57" s="79"/>
      <c r="QGV57" s="79"/>
      <c r="QGW57" s="79"/>
      <c r="QGX57" s="79"/>
      <c r="QGY57" s="79"/>
      <c r="QGZ57" s="79"/>
      <c r="QHA57" s="79"/>
      <c r="QHB57" s="79"/>
      <c r="QHC57" s="79"/>
      <c r="QHD57" s="79"/>
      <c r="QHE57" s="79"/>
      <c r="QHF57" s="79"/>
      <c r="QHG57" s="79"/>
      <c r="QHH57" s="79"/>
      <c r="QHI57" s="79"/>
      <c r="QHJ57" s="79"/>
      <c r="QHK57" s="79"/>
      <c r="QHL57" s="79"/>
      <c r="QHM57" s="79"/>
      <c r="QHN57" s="79"/>
      <c r="QHO57" s="79"/>
      <c r="QHP57" s="79"/>
      <c r="QHQ57" s="79"/>
      <c r="QHR57" s="79"/>
      <c r="QHS57" s="79"/>
      <c r="QHT57" s="79"/>
      <c r="QHU57" s="79"/>
      <c r="QHV57" s="79"/>
      <c r="QHW57" s="79"/>
      <c r="QHX57" s="79"/>
      <c r="QHY57" s="79"/>
      <c r="QHZ57" s="79"/>
      <c r="QIA57" s="79"/>
      <c r="QIB57" s="79"/>
      <c r="QIC57" s="79"/>
      <c r="QID57" s="79"/>
      <c r="QIE57" s="79"/>
      <c r="QIF57" s="79"/>
      <c r="QIG57" s="79"/>
      <c r="QIH57" s="79"/>
      <c r="QII57" s="79"/>
      <c r="QIJ57" s="79"/>
      <c r="QIK57" s="79"/>
      <c r="QIL57" s="79"/>
      <c r="QIM57" s="79"/>
      <c r="QIN57" s="79"/>
      <c r="QIO57" s="79"/>
      <c r="QIP57" s="79"/>
      <c r="QIQ57" s="79"/>
      <c r="QIR57" s="79"/>
      <c r="QIS57" s="79"/>
      <c r="QIT57" s="79"/>
      <c r="QIU57" s="79"/>
      <c r="QIV57" s="79"/>
      <c r="QIW57" s="79"/>
      <c r="QIX57" s="79"/>
      <c r="QIY57" s="79"/>
      <c r="QIZ57" s="79"/>
      <c r="QJA57" s="79"/>
      <c r="QJB57" s="79"/>
      <c r="QJC57" s="79"/>
      <c r="QJD57" s="79"/>
      <c r="QJE57" s="79"/>
      <c r="QJF57" s="79"/>
      <c r="QJG57" s="79"/>
      <c r="QJH57" s="79"/>
      <c r="QJI57" s="79"/>
      <c r="QJJ57" s="79"/>
      <c r="QJK57" s="79"/>
      <c r="QJL57" s="79"/>
      <c r="QJM57" s="79"/>
      <c r="QJN57" s="79"/>
      <c r="QJO57" s="79"/>
      <c r="QJP57" s="79"/>
      <c r="QJQ57" s="79"/>
      <c r="QJR57" s="79"/>
      <c r="QJS57" s="79"/>
      <c r="QJT57" s="79"/>
      <c r="QJU57" s="79"/>
      <c r="QJV57" s="79"/>
      <c r="QJW57" s="79"/>
      <c r="QJX57" s="79"/>
      <c r="QJY57" s="79"/>
      <c r="QJZ57" s="79"/>
      <c r="QKA57" s="79"/>
      <c r="QKB57" s="79"/>
      <c r="QKC57" s="79"/>
      <c r="QKD57" s="79"/>
      <c r="QKE57" s="79"/>
      <c r="QKF57" s="79"/>
      <c r="QKG57" s="79"/>
      <c r="QKH57" s="79"/>
      <c r="QKI57" s="79"/>
      <c r="QKJ57" s="79"/>
      <c r="QKK57" s="79"/>
      <c r="QKL57" s="79"/>
      <c r="QKM57" s="79"/>
      <c r="QKN57" s="79"/>
      <c r="QKO57" s="79"/>
      <c r="QKP57" s="79"/>
      <c r="QKQ57" s="79"/>
      <c r="QKR57" s="79"/>
      <c r="QKS57" s="79"/>
      <c r="QKT57" s="79"/>
      <c r="QKU57" s="79"/>
      <c r="QKV57" s="79"/>
      <c r="QKW57" s="79"/>
      <c r="QKX57" s="79"/>
      <c r="QKY57" s="79"/>
      <c r="QKZ57" s="79"/>
      <c r="QLA57" s="79"/>
      <c r="QLB57" s="79"/>
      <c r="QLC57" s="79"/>
      <c r="QLD57" s="79"/>
      <c r="QLE57" s="79"/>
      <c r="QLF57" s="79"/>
      <c r="QLG57" s="79"/>
      <c r="QLH57" s="79"/>
      <c r="QLI57" s="79"/>
      <c r="QLJ57" s="79"/>
      <c r="QLK57" s="79"/>
      <c r="QLL57" s="79"/>
      <c r="QLM57" s="79"/>
      <c r="QLN57" s="79"/>
      <c r="QLO57" s="79"/>
      <c r="QLP57" s="79"/>
      <c r="QLQ57" s="79"/>
      <c r="QLR57" s="79"/>
      <c r="QLS57" s="79"/>
      <c r="QLT57" s="79"/>
      <c r="QLU57" s="79"/>
      <c r="QLV57" s="79"/>
      <c r="QLW57" s="79"/>
      <c r="QLX57" s="79"/>
      <c r="QLY57" s="79"/>
      <c r="QLZ57" s="79"/>
      <c r="QMA57" s="79"/>
      <c r="QMB57" s="79"/>
      <c r="QMC57" s="79"/>
      <c r="QMD57" s="79"/>
      <c r="QME57" s="79"/>
      <c r="QMF57" s="79"/>
      <c r="QMG57" s="79"/>
      <c r="QMH57" s="79"/>
      <c r="QMI57" s="79"/>
      <c r="QMJ57" s="79"/>
      <c r="QMK57" s="79"/>
      <c r="QML57" s="79"/>
      <c r="QMM57" s="79"/>
      <c r="QMN57" s="79"/>
      <c r="QMO57" s="79"/>
      <c r="QMP57" s="79"/>
      <c r="QMQ57" s="79"/>
      <c r="QMR57" s="79"/>
      <c r="QMS57" s="79"/>
      <c r="QMT57" s="79"/>
      <c r="QMU57" s="79"/>
      <c r="QMV57" s="79"/>
      <c r="QMW57" s="79"/>
      <c r="QMX57" s="79"/>
      <c r="QMY57" s="79"/>
      <c r="QMZ57" s="79"/>
      <c r="QNA57" s="79"/>
      <c r="QNB57" s="79"/>
      <c r="QNC57" s="79"/>
      <c r="QND57" s="79"/>
      <c r="QNE57" s="79"/>
      <c r="QNF57" s="79"/>
      <c r="QNG57" s="79"/>
      <c r="QNH57" s="79"/>
      <c r="QNI57" s="79"/>
      <c r="QNJ57" s="79"/>
      <c r="QNK57" s="79"/>
      <c r="QNL57" s="79"/>
      <c r="QNM57" s="79"/>
      <c r="QNN57" s="79"/>
      <c r="QNO57" s="79"/>
      <c r="QNP57" s="79"/>
      <c r="QNQ57" s="79"/>
      <c r="QNR57" s="79"/>
      <c r="QNS57" s="79"/>
      <c r="QNT57" s="79"/>
      <c r="QNU57" s="79"/>
      <c r="QNV57" s="79"/>
      <c r="QNW57" s="79"/>
      <c r="QNX57" s="79"/>
      <c r="QNY57" s="79"/>
      <c r="QNZ57" s="79"/>
      <c r="QOA57" s="79"/>
      <c r="QOB57" s="79"/>
      <c r="QOC57" s="79"/>
      <c r="QOD57" s="79"/>
      <c r="QOE57" s="79"/>
      <c r="QOF57" s="79"/>
      <c r="QOG57" s="79"/>
      <c r="QOH57" s="79"/>
      <c r="QOI57" s="79"/>
      <c r="QOJ57" s="79"/>
      <c r="QOK57" s="79"/>
      <c r="QOL57" s="79"/>
      <c r="QOM57" s="79"/>
      <c r="QON57" s="79"/>
      <c r="QOO57" s="79"/>
      <c r="QOP57" s="79"/>
      <c r="QOQ57" s="79"/>
      <c r="QOR57" s="79"/>
      <c r="QOS57" s="79"/>
      <c r="QOT57" s="79"/>
      <c r="QOU57" s="79"/>
      <c r="QOV57" s="79"/>
      <c r="QOW57" s="79"/>
      <c r="QOX57" s="79"/>
      <c r="QOY57" s="79"/>
      <c r="QOZ57" s="79"/>
      <c r="QPA57" s="79"/>
      <c r="QPB57" s="79"/>
      <c r="QPC57" s="79"/>
      <c r="QPD57" s="79"/>
      <c r="QPE57" s="79"/>
      <c r="QPF57" s="79"/>
      <c r="QPG57" s="79"/>
      <c r="QPH57" s="79"/>
      <c r="QPI57" s="79"/>
      <c r="QPJ57" s="79"/>
      <c r="QPK57" s="79"/>
      <c r="QPL57" s="79"/>
      <c r="QPM57" s="79"/>
      <c r="QPN57" s="79"/>
      <c r="QPO57" s="79"/>
      <c r="QPP57" s="79"/>
      <c r="QPQ57" s="79"/>
      <c r="QPR57" s="79"/>
      <c r="QPS57" s="79"/>
      <c r="QPT57" s="79"/>
      <c r="QPU57" s="79"/>
      <c r="QPV57" s="79"/>
      <c r="QPW57" s="79"/>
      <c r="QPX57" s="79"/>
      <c r="QPY57" s="79"/>
      <c r="QPZ57" s="79"/>
      <c r="QQA57" s="79"/>
      <c r="QQB57" s="79"/>
      <c r="QQC57" s="79"/>
      <c r="QQD57" s="79"/>
      <c r="QQE57" s="79"/>
      <c r="QQF57" s="79"/>
      <c r="QQG57" s="79"/>
      <c r="QQH57" s="79"/>
      <c r="QQI57" s="79"/>
      <c r="QQJ57" s="79"/>
      <c r="QQK57" s="79"/>
      <c r="QQL57" s="79"/>
      <c r="QQM57" s="79"/>
      <c r="QQN57" s="79"/>
      <c r="QQO57" s="79"/>
      <c r="QQP57" s="79"/>
      <c r="QQQ57" s="79"/>
      <c r="QQR57" s="79"/>
      <c r="QQS57" s="79"/>
      <c r="QQT57" s="79"/>
      <c r="QQU57" s="79"/>
      <c r="QQV57" s="79"/>
      <c r="QQW57" s="79"/>
      <c r="QQX57" s="79"/>
      <c r="QQY57" s="79"/>
      <c r="QQZ57" s="79"/>
      <c r="QRA57" s="79"/>
      <c r="QRB57" s="79"/>
      <c r="QRC57" s="79"/>
      <c r="QRD57" s="79"/>
      <c r="QRE57" s="79"/>
      <c r="QRF57" s="79"/>
      <c r="QRG57" s="79"/>
      <c r="QRH57" s="79"/>
      <c r="QRI57" s="79"/>
      <c r="QRJ57" s="79"/>
      <c r="QRK57" s="79"/>
      <c r="QRL57" s="79"/>
      <c r="QRM57" s="79"/>
      <c r="QRN57" s="79"/>
      <c r="QRO57" s="79"/>
      <c r="QRP57" s="79"/>
      <c r="QRQ57" s="79"/>
      <c r="QRR57" s="79"/>
      <c r="QRS57" s="79"/>
      <c r="QRT57" s="79"/>
      <c r="QRU57" s="79"/>
      <c r="QRV57" s="79"/>
      <c r="QRW57" s="79"/>
      <c r="QRX57" s="79"/>
      <c r="QRY57" s="79"/>
      <c r="QRZ57" s="79"/>
      <c r="QSA57" s="79"/>
      <c r="QSB57" s="79"/>
      <c r="QSC57" s="79"/>
      <c r="QSD57" s="79"/>
      <c r="QSE57" s="79"/>
      <c r="QSF57" s="79"/>
      <c r="QSG57" s="79"/>
      <c r="QSH57" s="79"/>
      <c r="QSI57" s="79"/>
      <c r="QSJ57" s="79"/>
      <c r="QSK57" s="79"/>
      <c r="QSL57" s="79"/>
      <c r="QSM57" s="79"/>
      <c r="QSN57" s="79"/>
      <c r="QSO57" s="79"/>
      <c r="QSP57" s="79"/>
      <c r="QSQ57" s="79"/>
      <c r="QSR57" s="79"/>
      <c r="QSS57" s="79"/>
      <c r="QST57" s="79"/>
      <c r="QSU57" s="79"/>
      <c r="QSV57" s="79"/>
      <c r="QSW57" s="79"/>
      <c r="QSX57" s="79"/>
      <c r="QSY57" s="79"/>
      <c r="QSZ57" s="79"/>
      <c r="QTA57" s="79"/>
      <c r="QTB57" s="79"/>
      <c r="QTC57" s="79"/>
      <c r="QTD57" s="79"/>
      <c r="QTE57" s="79"/>
      <c r="QTF57" s="79"/>
      <c r="QTG57" s="79"/>
      <c r="QTH57" s="79"/>
      <c r="QTI57" s="79"/>
      <c r="QTJ57" s="79"/>
      <c r="QTK57" s="79"/>
      <c r="QTL57" s="79"/>
      <c r="QTM57" s="79"/>
      <c r="QTN57" s="79"/>
      <c r="QTO57" s="79"/>
      <c r="QTP57" s="79"/>
      <c r="QTQ57" s="79"/>
      <c r="QTR57" s="79"/>
      <c r="QTS57" s="79"/>
      <c r="QTT57" s="79"/>
      <c r="QTU57" s="79"/>
      <c r="QTV57" s="79"/>
      <c r="QTW57" s="79"/>
      <c r="QTX57" s="79"/>
      <c r="QTY57" s="79"/>
      <c r="QTZ57" s="79"/>
      <c r="QUA57" s="79"/>
      <c r="QUB57" s="79"/>
      <c r="QUC57" s="79"/>
      <c r="QUD57" s="79"/>
      <c r="QUE57" s="79"/>
      <c r="QUF57" s="79"/>
      <c r="QUG57" s="79"/>
      <c r="QUH57" s="79"/>
      <c r="QUI57" s="79"/>
      <c r="QUJ57" s="79"/>
      <c r="QUK57" s="79"/>
      <c r="QUL57" s="79"/>
      <c r="QUM57" s="79"/>
      <c r="QUN57" s="79"/>
      <c r="QUO57" s="79"/>
      <c r="QUP57" s="79"/>
      <c r="QUQ57" s="79"/>
      <c r="QUR57" s="79"/>
      <c r="QUS57" s="79"/>
      <c r="QUT57" s="79"/>
      <c r="QUU57" s="79"/>
      <c r="QUV57" s="79"/>
      <c r="QUW57" s="79"/>
      <c r="QUX57" s="79"/>
      <c r="QUY57" s="79"/>
      <c r="QUZ57" s="79"/>
      <c r="QVA57" s="79"/>
      <c r="QVB57" s="79"/>
      <c r="QVC57" s="79"/>
      <c r="QVD57" s="79"/>
      <c r="QVE57" s="79"/>
      <c r="QVF57" s="79"/>
      <c r="QVG57" s="79"/>
      <c r="QVH57" s="79"/>
      <c r="QVI57" s="79"/>
      <c r="QVJ57" s="79"/>
      <c r="QVK57" s="79"/>
      <c r="QVL57" s="79"/>
      <c r="QVM57" s="79"/>
      <c r="QVN57" s="79"/>
      <c r="QVO57" s="79"/>
      <c r="QVP57" s="79"/>
      <c r="QVQ57" s="79"/>
      <c r="QVR57" s="79"/>
      <c r="QVS57" s="79"/>
      <c r="QVT57" s="79"/>
      <c r="QVU57" s="79"/>
      <c r="QVV57" s="79"/>
      <c r="QVW57" s="79"/>
      <c r="QVX57" s="79"/>
      <c r="QVY57" s="79"/>
      <c r="QVZ57" s="79"/>
      <c r="QWA57" s="79"/>
      <c r="QWB57" s="79"/>
      <c r="QWC57" s="79"/>
      <c r="QWD57" s="79"/>
      <c r="QWE57" s="79"/>
      <c r="QWF57" s="79"/>
      <c r="QWG57" s="79"/>
      <c r="QWH57" s="79"/>
      <c r="QWI57" s="79"/>
      <c r="QWJ57" s="79"/>
      <c r="QWK57" s="79"/>
      <c r="QWL57" s="79"/>
      <c r="QWM57" s="79"/>
      <c r="QWN57" s="79"/>
      <c r="QWO57" s="79"/>
      <c r="QWP57" s="79"/>
      <c r="QWQ57" s="79"/>
      <c r="QWR57" s="79"/>
      <c r="QWS57" s="79"/>
      <c r="QWT57" s="79"/>
      <c r="QWU57" s="79"/>
      <c r="QWV57" s="79"/>
      <c r="QWW57" s="79"/>
      <c r="QWX57" s="79"/>
      <c r="QWY57" s="79"/>
      <c r="QWZ57" s="79"/>
      <c r="QXA57" s="79"/>
      <c r="QXB57" s="79"/>
      <c r="QXC57" s="79"/>
      <c r="QXD57" s="79"/>
      <c r="QXE57" s="79"/>
      <c r="QXF57" s="79"/>
      <c r="QXG57" s="79"/>
      <c r="QXH57" s="79"/>
      <c r="QXI57" s="79"/>
      <c r="QXJ57" s="79"/>
      <c r="QXK57" s="79"/>
      <c r="QXL57" s="79"/>
      <c r="QXM57" s="79"/>
      <c r="QXN57" s="79"/>
      <c r="QXO57" s="79"/>
      <c r="QXP57" s="79"/>
      <c r="QXQ57" s="79"/>
      <c r="QXR57" s="79"/>
      <c r="QXS57" s="79"/>
      <c r="QXT57" s="79"/>
      <c r="QXU57" s="79"/>
      <c r="QXV57" s="79"/>
      <c r="QXW57" s="79"/>
      <c r="QXX57" s="79"/>
      <c r="QXY57" s="79"/>
      <c r="QXZ57" s="79"/>
      <c r="QYA57" s="79"/>
      <c r="QYB57" s="79"/>
      <c r="QYC57" s="79"/>
      <c r="QYD57" s="79"/>
      <c r="QYE57" s="79"/>
      <c r="QYF57" s="79"/>
      <c r="QYG57" s="79"/>
      <c r="QYH57" s="79"/>
      <c r="QYI57" s="79"/>
      <c r="QYJ57" s="79"/>
      <c r="QYK57" s="79"/>
      <c r="QYL57" s="79"/>
      <c r="QYM57" s="79"/>
      <c r="QYN57" s="79"/>
      <c r="QYO57" s="79"/>
      <c r="QYP57" s="79"/>
      <c r="QYQ57" s="79"/>
      <c r="QYR57" s="79"/>
      <c r="QYS57" s="79"/>
      <c r="QYT57" s="79"/>
      <c r="QYU57" s="79"/>
      <c r="QYV57" s="79"/>
      <c r="QYW57" s="79"/>
      <c r="QYX57" s="79"/>
      <c r="QYY57" s="79"/>
      <c r="QYZ57" s="79"/>
      <c r="QZA57" s="79"/>
      <c r="QZB57" s="79"/>
      <c r="QZC57" s="79"/>
      <c r="QZD57" s="79"/>
      <c r="QZE57" s="79"/>
      <c r="QZF57" s="79"/>
      <c r="QZG57" s="79"/>
      <c r="QZH57" s="79"/>
      <c r="QZI57" s="79"/>
      <c r="QZJ57" s="79"/>
      <c r="QZK57" s="79"/>
      <c r="QZL57" s="79"/>
      <c r="QZM57" s="79"/>
      <c r="QZN57" s="79"/>
      <c r="QZO57" s="79"/>
      <c r="QZP57" s="79"/>
      <c r="QZQ57" s="79"/>
      <c r="QZR57" s="79"/>
      <c r="QZS57" s="79"/>
      <c r="QZT57" s="79"/>
      <c r="QZU57" s="79"/>
      <c r="QZV57" s="79"/>
      <c r="QZW57" s="79"/>
      <c r="QZX57" s="79"/>
      <c r="QZY57" s="79"/>
      <c r="QZZ57" s="79"/>
      <c r="RAA57" s="79"/>
      <c r="RAB57" s="79"/>
      <c r="RAC57" s="79"/>
      <c r="RAD57" s="79"/>
      <c r="RAE57" s="79"/>
      <c r="RAF57" s="79"/>
      <c r="RAG57" s="79"/>
      <c r="RAH57" s="79"/>
      <c r="RAI57" s="79"/>
      <c r="RAJ57" s="79"/>
      <c r="RAK57" s="79"/>
      <c r="RAL57" s="79"/>
      <c r="RAM57" s="79"/>
      <c r="RAN57" s="79"/>
      <c r="RAO57" s="79"/>
      <c r="RAP57" s="79"/>
      <c r="RAQ57" s="79"/>
      <c r="RAR57" s="79"/>
      <c r="RAS57" s="79"/>
      <c r="RAT57" s="79"/>
      <c r="RAU57" s="79"/>
      <c r="RAV57" s="79"/>
      <c r="RAW57" s="79"/>
      <c r="RAX57" s="79"/>
      <c r="RAY57" s="79"/>
      <c r="RAZ57" s="79"/>
      <c r="RBA57" s="79"/>
      <c r="RBB57" s="79"/>
      <c r="RBC57" s="79"/>
      <c r="RBD57" s="79"/>
      <c r="RBE57" s="79"/>
      <c r="RBF57" s="79"/>
      <c r="RBG57" s="79"/>
      <c r="RBH57" s="79"/>
      <c r="RBI57" s="79"/>
      <c r="RBJ57" s="79"/>
      <c r="RBK57" s="79"/>
      <c r="RBL57" s="79"/>
      <c r="RBM57" s="79"/>
      <c r="RBN57" s="79"/>
      <c r="RBO57" s="79"/>
      <c r="RBP57" s="79"/>
      <c r="RBQ57" s="79"/>
      <c r="RBR57" s="79"/>
      <c r="RBS57" s="79"/>
      <c r="RBT57" s="79"/>
      <c r="RBU57" s="79"/>
      <c r="RBV57" s="79"/>
      <c r="RBW57" s="79"/>
      <c r="RBX57" s="79"/>
      <c r="RBY57" s="79"/>
      <c r="RBZ57" s="79"/>
      <c r="RCA57" s="79"/>
      <c r="RCB57" s="79"/>
      <c r="RCC57" s="79"/>
      <c r="RCD57" s="79"/>
      <c r="RCE57" s="79"/>
      <c r="RCF57" s="79"/>
      <c r="RCG57" s="79"/>
      <c r="RCH57" s="79"/>
      <c r="RCI57" s="79"/>
      <c r="RCJ57" s="79"/>
      <c r="RCK57" s="79"/>
      <c r="RCL57" s="79"/>
      <c r="RCM57" s="79"/>
      <c r="RCN57" s="79"/>
      <c r="RCO57" s="79"/>
      <c r="RCP57" s="79"/>
      <c r="RCQ57" s="79"/>
      <c r="RCR57" s="79"/>
      <c r="RCS57" s="79"/>
      <c r="RCT57" s="79"/>
      <c r="RCU57" s="79"/>
      <c r="RCV57" s="79"/>
      <c r="RCW57" s="79"/>
      <c r="RCX57" s="79"/>
      <c r="RCY57" s="79"/>
      <c r="RCZ57" s="79"/>
      <c r="RDA57" s="79"/>
      <c r="RDB57" s="79"/>
      <c r="RDC57" s="79"/>
      <c r="RDD57" s="79"/>
      <c r="RDE57" s="79"/>
      <c r="RDF57" s="79"/>
      <c r="RDG57" s="79"/>
      <c r="RDH57" s="79"/>
      <c r="RDI57" s="79"/>
      <c r="RDJ57" s="79"/>
      <c r="RDK57" s="79"/>
      <c r="RDL57" s="79"/>
      <c r="RDM57" s="79"/>
      <c r="RDN57" s="79"/>
      <c r="RDO57" s="79"/>
      <c r="RDP57" s="79"/>
      <c r="RDQ57" s="79"/>
      <c r="RDR57" s="79"/>
      <c r="RDS57" s="79"/>
      <c r="RDT57" s="79"/>
      <c r="RDU57" s="79"/>
      <c r="RDV57" s="79"/>
      <c r="RDW57" s="79"/>
      <c r="RDX57" s="79"/>
      <c r="RDY57" s="79"/>
      <c r="RDZ57" s="79"/>
      <c r="REA57" s="79"/>
      <c r="REB57" s="79"/>
      <c r="REC57" s="79"/>
      <c r="RED57" s="79"/>
      <c r="REE57" s="79"/>
      <c r="REF57" s="79"/>
      <c r="REG57" s="79"/>
      <c r="REH57" s="79"/>
      <c r="REI57" s="79"/>
      <c r="REJ57" s="79"/>
      <c r="REK57" s="79"/>
      <c r="REL57" s="79"/>
      <c r="REM57" s="79"/>
      <c r="REN57" s="79"/>
      <c r="REO57" s="79"/>
      <c r="REP57" s="79"/>
      <c r="REQ57" s="79"/>
      <c r="RER57" s="79"/>
      <c r="RES57" s="79"/>
      <c r="RET57" s="79"/>
      <c r="REU57" s="79"/>
      <c r="REV57" s="79"/>
      <c r="REW57" s="79"/>
      <c r="REX57" s="79"/>
      <c r="REY57" s="79"/>
      <c r="REZ57" s="79"/>
      <c r="RFA57" s="79"/>
      <c r="RFB57" s="79"/>
      <c r="RFC57" s="79"/>
      <c r="RFD57" s="79"/>
      <c r="RFE57" s="79"/>
      <c r="RFF57" s="79"/>
      <c r="RFG57" s="79"/>
      <c r="RFH57" s="79"/>
      <c r="RFI57" s="79"/>
      <c r="RFJ57" s="79"/>
      <c r="RFK57" s="79"/>
      <c r="RFL57" s="79"/>
      <c r="RFM57" s="79"/>
      <c r="RFN57" s="79"/>
      <c r="RFO57" s="79"/>
      <c r="RFP57" s="79"/>
      <c r="RFQ57" s="79"/>
      <c r="RFR57" s="79"/>
      <c r="RFS57" s="79"/>
      <c r="RFT57" s="79"/>
      <c r="RFU57" s="79"/>
      <c r="RFV57" s="79"/>
      <c r="RFW57" s="79"/>
      <c r="RFX57" s="79"/>
      <c r="RFY57" s="79"/>
      <c r="RFZ57" s="79"/>
      <c r="RGA57" s="79"/>
      <c r="RGB57" s="79"/>
      <c r="RGC57" s="79"/>
      <c r="RGD57" s="79"/>
      <c r="RGE57" s="79"/>
      <c r="RGF57" s="79"/>
      <c r="RGG57" s="79"/>
      <c r="RGH57" s="79"/>
      <c r="RGI57" s="79"/>
      <c r="RGJ57" s="79"/>
      <c r="RGK57" s="79"/>
      <c r="RGL57" s="79"/>
      <c r="RGM57" s="79"/>
      <c r="RGN57" s="79"/>
      <c r="RGO57" s="79"/>
      <c r="RGP57" s="79"/>
      <c r="RGQ57" s="79"/>
      <c r="RGR57" s="79"/>
      <c r="RGS57" s="79"/>
      <c r="RGT57" s="79"/>
      <c r="RGU57" s="79"/>
      <c r="RGV57" s="79"/>
      <c r="RGW57" s="79"/>
      <c r="RGX57" s="79"/>
      <c r="RGY57" s="79"/>
      <c r="RGZ57" s="79"/>
      <c r="RHA57" s="79"/>
      <c r="RHB57" s="79"/>
      <c r="RHC57" s="79"/>
      <c r="RHD57" s="79"/>
      <c r="RHE57" s="79"/>
      <c r="RHF57" s="79"/>
      <c r="RHG57" s="79"/>
      <c r="RHH57" s="79"/>
      <c r="RHI57" s="79"/>
      <c r="RHJ57" s="79"/>
      <c r="RHK57" s="79"/>
      <c r="RHL57" s="79"/>
      <c r="RHM57" s="79"/>
      <c r="RHN57" s="79"/>
      <c r="RHO57" s="79"/>
      <c r="RHP57" s="79"/>
      <c r="RHQ57" s="79"/>
      <c r="RHR57" s="79"/>
      <c r="RHS57" s="79"/>
      <c r="RHT57" s="79"/>
      <c r="RHU57" s="79"/>
      <c r="RHV57" s="79"/>
      <c r="RHW57" s="79"/>
      <c r="RHX57" s="79"/>
      <c r="RHY57" s="79"/>
      <c r="RHZ57" s="79"/>
      <c r="RIA57" s="79"/>
      <c r="RIB57" s="79"/>
      <c r="RIC57" s="79"/>
      <c r="RID57" s="79"/>
      <c r="RIE57" s="79"/>
      <c r="RIF57" s="79"/>
      <c r="RIG57" s="79"/>
      <c r="RIH57" s="79"/>
      <c r="RII57" s="79"/>
      <c r="RIJ57" s="79"/>
      <c r="RIK57" s="79"/>
      <c r="RIL57" s="79"/>
      <c r="RIM57" s="79"/>
      <c r="RIN57" s="79"/>
      <c r="RIO57" s="79"/>
      <c r="RIP57" s="79"/>
      <c r="RIQ57" s="79"/>
      <c r="RIR57" s="79"/>
      <c r="RIS57" s="79"/>
      <c r="RIT57" s="79"/>
      <c r="RIU57" s="79"/>
      <c r="RIV57" s="79"/>
      <c r="RIW57" s="79"/>
      <c r="RIX57" s="79"/>
      <c r="RIY57" s="79"/>
      <c r="RIZ57" s="79"/>
      <c r="RJA57" s="79"/>
      <c r="RJB57" s="79"/>
      <c r="RJC57" s="79"/>
      <c r="RJD57" s="79"/>
      <c r="RJE57" s="79"/>
      <c r="RJF57" s="79"/>
      <c r="RJG57" s="79"/>
      <c r="RJH57" s="79"/>
      <c r="RJI57" s="79"/>
      <c r="RJJ57" s="79"/>
      <c r="RJK57" s="79"/>
      <c r="RJL57" s="79"/>
      <c r="RJM57" s="79"/>
      <c r="RJN57" s="79"/>
      <c r="RJO57" s="79"/>
      <c r="RJP57" s="79"/>
      <c r="RJQ57" s="79"/>
      <c r="RJR57" s="79"/>
      <c r="RJS57" s="79"/>
      <c r="RJT57" s="79"/>
      <c r="RJU57" s="79"/>
      <c r="RJV57" s="79"/>
      <c r="RJW57" s="79"/>
      <c r="RJX57" s="79"/>
      <c r="RJY57" s="79"/>
      <c r="RJZ57" s="79"/>
      <c r="RKA57" s="79"/>
      <c r="RKB57" s="79"/>
      <c r="RKC57" s="79"/>
      <c r="RKD57" s="79"/>
      <c r="RKE57" s="79"/>
      <c r="RKF57" s="79"/>
      <c r="RKG57" s="79"/>
      <c r="RKH57" s="79"/>
      <c r="RKI57" s="79"/>
      <c r="RKJ57" s="79"/>
      <c r="RKK57" s="79"/>
      <c r="RKL57" s="79"/>
      <c r="RKM57" s="79"/>
      <c r="RKN57" s="79"/>
      <c r="RKO57" s="79"/>
      <c r="RKP57" s="79"/>
      <c r="RKQ57" s="79"/>
      <c r="RKR57" s="79"/>
      <c r="RKS57" s="79"/>
      <c r="RKT57" s="79"/>
      <c r="RKU57" s="79"/>
      <c r="RKV57" s="79"/>
      <c r="RKW57" s="79"/>
      <c r="RKX57" s="79"/>
      <c r="RKY57" s="79"/>
      <c r="RKZ57" s="79"/>
      <c r="RLA57" s="79"/>
      <c r="RLB57" s="79"/>
      <c r="RLC57" s="79"/>
      <c r="RLD57" s="79"/>
      <c r="RLE57" s="79"/>
      <c r="RLF57" s="79"/>
      <c r="RLG57" s="79"/>
      <c r="RLH57" s="79"/>
      <c r="RLI57" s="79"/>
      <c r="RLJ57" s="79"/>
      <c r="RLK57" s="79"/>
      <c r="RLL57" s="79"/>
      <c r="RLM57" s="79"/>
      <c r="RLN57" s="79"/>
      <c r="RLO57" s="79"/>
      <c r="RLP57" s="79"/>
      <c r="RLQ57" s="79"/>
      <c r="RLR57" s="79"/>
      <c r="RLS57" s="79"/>
      <c r="RLT57" s="79"/>
      <c r="RLU57" s="79"/>
      <c r="RLV57" s="79"/>
      <c r="RLW57" s="79"/>
      <c r="RLX57" s="79"/>
      <c r="RLY57" s="79"/>
      <c r="RLZ57" s="79"/>
      <c r="RMA57" s="79"/>
      <c r="RMB57" s="79"/>
      <c r="RMC57" s="79"/>
      <c r="RMD57" s="79"/>
      <c r="RME57" s="79"/>
      <c r="RMF57" s="79"/>
      <c r="RMG57" s="79"/>
      <c r="RMH57" s="79"/>
      <c r="RMI57" s="79"/>
      <c r="RMJ57" s="79"/>
      <c r="RMK57" s="79"/>
      <c r="RML57" s="79"/>
      <c r="RMM57" s="79"/>
      <c r="RMN57" s="79"/>
      <c r="RMO57" s="79"/>
      <c r="RMP57" s="79"/>
      <c r="RMQ57" s="79"/>
      <c r="RMR57" s="79"/>
      <c r="RMS57" s="79"/>
      <c r="RMT57" s="79"/>
      <c r="RMU57" s="79"/>
      <c r="RMV57" s="79"/>
      <c r="RMW57" s="79"/>
      <c r="RMX57" s="79"/>
      <c r="RMY57" s="79"/>
      <c r="RMZ57" s="79"/>
      <c r="RNA57" s="79"/>
      <c r="RNB57" s="79"/>
      <c r="RNC57" s="79"/>
      <c r="RND57" s="79"/>
      <c r="RNE57" s="79"/>
      <c r="RNF57" s="79"/>
      <c r="RNG57" s="79"/>
      <c r="RNH57" s="79"/>
      <c r="RNI57" s="79"/>
      <c r="RNJ57" s="79"/>
      <c r="RNK57" s="79"/>
      <c r="RNL57" s="79"/>
      <c r="RNM57" s="79"/>
      <c r="RNN57" s="79"/>
      <c r="RNO57" s="79"/>
      <c r="RNP57" s="79"/>
      <c r="RNQ57" s="79"/>
      <c r="RNR57" s="79"/>
      <c r="RNS57" s="79"/>
      <c r="RNT57" s="79"/>
      <c r="RNU57" s="79"/>
      <c r="RNV57" s="79"/>
      <c r="RNW57" s="79"/>
      <c r="RNX57" s="79"/>
      <c r="RNY57" s="79"/>
      <c r="RNZ57" s="79"/>
      <c r="ROA57" s="79"/>
      <c r="ROB57" s="79"/>
      <c r="ROC57" s="79"/>
      <c r="ROD57" s="79"/>
      <c r="ROE57" s="79"/>
      <c r="ROF57" s="79"/>
      <c r="ROG57" s="79"/>
      <c r="ROH57" s="79"/>
      <c r="ROI57" s="79"/>
      <c r="ROJ57" s="79"/>
      <c r="ROK57" s="79"/>
      <c r="ROL57" s="79"/>
      <c r="ROM57" s="79"/>
      <c r="RON57" s="79"/>
      <c r="ROO57" s="79"/>
      <c r="ROP57" s="79"/>
      <c r="ROQ57" s="79"/>
      <c r="ROR57" s="79"/>
      <c r="ROS57" s="79"/>
      <c r="ROT57" s="79"/>
      <c r="ROU57" s="79"/>
      <c r="ROV57" s="79"/>
      <c r="ROW57" s="79"/>
      <c r="ROX57" s="79"/>
      <c r="ROY57" s="79"/>
      <c r="ROZ57" s="79"/>
      <c r="RPA57" s="79"/>
      <c r="RPB57" s="79"/>
      <c r="RPC57" s="79"/>
      <c r="RPD57" s="79"/>
      <c r="RPE57" s="79"/>
      <c r="RPF57" s="79"/>
      <c r="RPG57" s="79"/>
      <c r="RPH57" s="79"/>
      <c r="RPI57" s="79"/>
      <c r="RPJ57" s="79"/>
      <c r="RPK57" s="79"/>
      <c r="RPL57" s="79"/>
      <c r="RPM57" s="79"/>
      <c r="RPN57" s="79"/>
      <c r="RPO57" s="79"/>
      <c r="RPP57" s="79"/>
      <c r="RPQ57" s="79"/>
      <c r="RPR57" s="79"/>
      <c r="RPS57" s="79"/>
      <c r="RPT57" s="79"/>
      <c r="RPU57" s="79"/>
      <c r="RPV57" s="79"/>
      <c r="RPW57" s="79"/>
      <c r="RPX57" s="79"/>
      <c r="RPY57" s="79"/>
      <c r="RPZ57" s="79"/>
      <c r="RQA57" s="79"/>
      <c r="RQB57" s="79"/>
      <c r="RQC57" s="79"/>
      <c r="RQD57" s="79"/>
      <c r="RQE57" s="79"/>
      <c r="RQF57" s="79"/>
      <c r="RQG57" s="79"/>
      <c r="RQH57" s="79"/>
      <c r="RQI57" s="79"/>
      <c r="RQJ57" s="79"/>
      <c r="RQK57" s="79"/>
      <c r="RQL57" s="79"/>
      <c r="RQM57" s="79"/>
      <c r="RQN57" s="79"/>
      <c r="RQO57" s="79"/>
      <c r="RQP57" s="79"/>
      <c r="RQQ57" s="79"/>
      <c r="RQR57" s="79"/>
      <c r="RQS57" s="79"/>
      <c r="RQT57" s="79"/>
      <c r="RQU57" s="79"/>
      <c r="RQV57" s="79"/>
      <c r="RQW57" s="79"/>
      <c r="RQX57" s="79"/>
      <c r="RQY57" s="79"/>
      <c r="RQZ57" s="79"/>
      <c r="RRA57" s="79"/>
      <c r="RRB57" s="79"/>
      <c r="RRC57" s="79"/>
      <c r="RRD57" s="79"/>
      <c r="RRE57" s="79"/>
      <c r="RRF57" s="79"/>
      <c r="RRG57" s="79"/>
      <c r="RRH57" s="79"/>
      <c r="RRI57" s="79"/>
      <c r="RRJ57" s="79"/>
      <c r="RRK57" s="79"/>
      <c r="RRL57" s="79"/>
      <c r="RRM57" s="79"/>
      <c r="RRN57" s="79"/>
      <c r="RRO57" s="79"/>
      <c r="RRP57" s="79"/>
      <c r="RRQ57" s="79"/>
      <c r="RRR57" s="79"/>
      <c r="RRS57" s="79"/>
      <c r="RRT57" s="79"/>
      <c r="RRU57" s="79"/>
      <c r="RRV57" s="79"/>
      <c r="RRW57" s="79"/>
      <c r="RRX57" s="79"/>
      <c r="RRY57" s="79"/>
      <c r="RRZ57" s="79"/>
      <c r="RSA57" s="79"/>
      <c r="RSB57" s="79"/>
      <c r="RSC57" s="79"/>
      <c r="RSD57" s="79"/>
      <c r="RSE57" s="79"/>
      <c r="RSF57" s="79"/>
      <c r="RSG57" s="79"/>
      <c r="RSH57" s="79"/>
      <c r="RSI57" s="79"/>
      <c r="RSJ57" s="79"/>
      <c r="RSK57" s="79"/>
      <c r="RSL57" s="79"/>
      <c r="RSM57" s="79"/>
      <c r="RSN57" s="79"/>
      <c r="RSO57" s="79"/>
      <c r="RSP57" s="79"/>
      <c r="RSQ57" s="79"/>
      <c r="RSR57" s="79"/>
      <c r="RSS57" s="79"/>
      <c r="RST57" s="79"/>
      <c r="RSU57" s="79"/>
      <c r="RSV57" s="79"/>
      <c r="RSW57" s="79"/>
      <c r="RSX57" s="79"/>
      <c r="RSY57" s="79"/>
      <c r="RSZ57" s="79"/>
      <c r="RTA57" s="79"/>
      <c r="RTB57" s="79"/>
      <c r="RTC57" s="79"/>
      <c r="RTD57" s="79"/>
      <c r="RTE57" s="79"/>
      <c r="RTF57" s="79"/>
      <c r="RTG57" s="79"/>
      <c r="RTH57" s="79"/>
      <c r="RTI57" s="79"/>
      <c r="RTJ57" s="79"/>
      <c r="RTK57" s="79"/>
      <c r="RTL57" s="79"/>
      <c r="RTM57" s="79"/>
      <c r="RTN57" s="79"/>
      <c r="RTO57" s="79"/>
      <c r="RTP57" s="79"/>
      <c r="RTQ57" s="79"/>
      <c r="RTR57" s="79"/>
      <c r="RTS57" s="79"/>
      <c r="RTT57" s="79"/>
      <c r="RTU57" s="79"/>
      <c r="RTV57" s="79"/>
      <c r="RTW57" s="79"/>
      <c r="RTX57" s="79"/>
      <c r="RTY57" s="79"/>
      <c r="RTZ57" s="79"/>
      <c r="RUA57" s="79"/>
      <c r="RUB57" s="79"/>
      <c r="RUC57" s="79"/>
      <c r="RUD57" s="79"/>
      <c r="RUE57" s="79"/>
      <c r="RUF57" s="79"/>
      <c r="RUG57" s="79"/>
      <c r="RUH57" s="79"/>
      <c r="RUI57" s="79"/>
      <c r="RUJ57" s="79"/>
      <c r="RUK57" s="79"/>
      <c r="RUL57" s="79"/>
      <c r="RUM57" s="79"/>
      <c r="RUN57" s="79"/>
      <c r="RUO57" s="79"/>
      <c r="RUP57" s="79"/>
      <c r="RUQ57" s="79"/>
      <c r="RUR57" s="79"/>
      <c r="RUS57" s="79"/>
      <c r="RUT57" s="79"/>
      <c r="RUU57" s="79"/>
      <c r="RUV57" s="79"/>
      <c r="RUW57" s="79"/>
      <c r="RUX57" s="79"/>
      <c r="RUY57" s="79"/>
      <c r="RUZ57" s="79"/>
      <c r="RVA57" s="79"/>
      <c r="RVB57" s="79"/>
      <c r="RVC57" s="79"/>
      <c r="RVD57" s="79"/>
      <c r="RVE57" s="79"/>
      <c r="RVF57" s="79"/>
      <c r="RVG57" s="79"/>
      <c r="RVH57" s="79"/>
      <c r="RVI57" s="79"/>
      <c r="RVJ57" s="79"/>
      <c r="RVK57" s="79"/>
      <c r="RVL57" s="79"/>
      <c r="RVM57" s="79"/>
      <c r="RVN57" s="79"/>
      <c r="RVO57" s="79"/>
      <c r="RVP57" s="79"/>
      <c r="RVQ57" s="79"/>
      <c r="RVR57" s="79"/>
      <c r="RVS57" s="79"/>
      <c r="RVT57" s="79"/>
      <c r="RVU57" s="79"/>
      <c r="RVV57" s="79"/>
      <c r="RVW57" s="79"/>
      <c r="RVX57" s="79"/>
      <c r="RVY57" s="79"/>
      <c r="RVZ57" s="79"/>
      <c r="RWA57" s="79"/>
      <c r="RWB57" s="79"/>
      <c r="RWC57" s="79"/>
      <c r="RWD57" s="79"/>
      <c r="RWE57" s="79"/>
      <c r="RWF57" s="79"/>
      <c r="RWG57" s="79"/>
      <c r="RWH57" s="79"/>
      <c r="RWI57" s="79"/>
      <c r="RWJ57" s="79"/>
      <c r="RWK57" s="79"/>
      <c r="RWL57" s="79"/>
      <c r="RWM57" s="79"/>
      <c r="RWN57" s="79"/>
      <c r="RWO57" s="79"/>
      <c r="RWP57" s="79"/>
      <c r="RWQ57" s="79"/>
      <c r="RWR57" s="79"/>
      <c r="RWS57" s="79"/>
      <c r="RWT57" s="79"/>
      <c r="RWU57" s="79"/>
      <c r="RWV57" s="79"/>
      <c r="RWW57" s="79"/>
      <c r="RWX57" s="79"/>
      <c r="RWY57" s="79"/>
      <c r="RWZ57" s="79"/>
      <c r="RXA57" s="79"/>
      <c r="RXB57" s="79"/>
      <c r="RXC57" s="79"/>
      <c r="RXD57" s="79"/>
      <c r="RXE57" s="79"/>
      <c r="RXF57" s="79"/>
      <c r="RXG57" s="79"/>
      <c r="RXH57" s="79"/>
      <c r="RXI57" s="79"/>
      <c r="RXJ57" s="79"/>
      <c r="RXK57" s="79"/>
      <c r="RXL57" s="79"/>
      <c r="RXM57" s="79"/>
      <c r="RXN57" s="79"/>
      <c r="RXO57" s="79"/>
      <c r="RXP57" s="79"/>
      <c r="RXQ57" s="79"/>
      <c r="RXR57" s="79"/>
      <c r="RXS57" s="79"/>
      <c r="RXT57" s="79"/>
      <c r="RXU57" s="79"/>
      <c r="RXV57" s="79"/>
      <c r="RXW57" s="79"/>
      <c r="RXX57" s="79"/>
      <c r="RXY57" s="79"/>
      <c r="RXZ57" s="79"/>
      <c r="RYA57" s="79"/>
      <c r="RYB57" s="79"/>
      <c r="RYC57" s="79"/>
      <c r="RYD57" s="79"/>
      <c r="RYE57" s="79"/>
      <c r="RYF57" s="79"/>
      <c r="RYG57" s="79"/>
      <c r="RYH57" s="79"/>
      <c r="RYI57" s="79"/>
      <c r="RYJ57" s="79"/>
      <c r="RYK57" s="79"/>
      <c r="RYL57" s="79"/>
      <c r="RYM57" s="79"/>
      <c r="RYN57" s="79"/>
      <c r="RYO57" s="79"/>
      <c r="RYP57" s="79"/>
      <c r="RYQ57" s="79"/>
      <c r="RYR57" s="79"/>
      <c r="RYS57" s="79"/>
      <c r="RYT57" s="79"/>
      <c r="RYU57" s="79"/>
      <c r="RYV57" s="79"/>
      <c r="RYW57" s="79"/>
      <c r="RYX57" s="79"/>
      <c r="RYY57" s="79"/>
      <c r="RYZ57" s="79"/>
      <c r="RZA57" s="79"/>
      <c r="RZB57" s="79"/>
      <c r="RZC57" s="79"/>
      <c r="RZD57" s="79"/>
      <c r="RZE57" s="79"/>
      <c r="RZF57" s="79"/>
      <c r="RZG57" s="79"/>
      <c r="RZH57" s="79"/>
      <c r="RZI57" s="79"/>
      <c r="RZJ57" s="79"/>
      <c r="RZK57" s="79"/>
      <c r="RZL57" s="79"/>
      <c r="RZM57" s="79"/>
      <c r="RZN57" s="79"/>
      <c r="RZO57" s="79"/>
      <c r="RZP57" s="79"/>
      <c r="RZQ57" s="79"/>
      <c r="RZR57" s="79"/>
      <c r="RZS57" s="79"/>
      <c r="RZT57" s="79"/>
      <c r="RZU57" s="79"/>
      <c r="RZV57" s="79"/>
      <c r="RZW57" s="79"/>
      <c r="RZX57" s="79"/>
      <c r="RZY57" s="79"/>
      <c r="RZZ57" s="79"/>
      <c r="SAA57" s="79"/>
      <c r="SAB57" s="79"/>
      <c r="SAC57" s="79"/>
      <c r="SAD57" s="79"/>
      <c r="SAE57" s="79"/>
      <c r="SAF57" s="79"/>
      <c r="SAG57" s="79"/>
      <c r="SAH57" s="79"/>
      <c r="SAI57" s="79"/>
      <c r="SAJ57" s="79"/>
      <c r="SAK57" s="79"/>
      <c r="SAL57" s="79"/>
      <c r="SAM57" s="79"/>
      <c r="SAN57" s="79"/>
      <c r="SAO57" s="79"/>
      <c r="SAP57" s="79"/>
      <c r="SAQ57" s="79"/>
      <c r="SAR57" s="79"/>
      <c r="SAS57" s="79"/>
      <c r="SAT57" s="79"/>
      <c r="SAU57" s="79"/>
      <c r="SAV57" s="79"/>
      <c r="SAW57" s="79"/>
      <c r="SAX57" s="79"/>
      <c r="SAY57" s="79"/>
      <c r="SAZ57" s="79"/>
      <c r="SBA57" s="79"/>
      <c r="SBB57" s="79"/>
      <c r="SBC57" s="79"/>
      <c r="SBD57" s="79"/>
      <c r="SBE57" s="79"/>
      <c r="SBF57" s="79"/>
      <c r="SBG57" s="79"/>
      <c r="SBH57" s="79"/>
      <c r="SBI57" s="79"/>
      <c r="SBJ57" s="79"/>
      <c r="SBK57" s="79"/>
      <c r="SBL57" s="79"/>
      <c r="SBM57" s="79"/>
      <c r="SBN57" s="79"/>
      <c r="SBO57" s="79"/>
      <c r="SBP57" s="79"/>
      <c r="SBQ57" s="79"/>
      <c r="SBR57" s="79"/>
      <c r="SBS57" s="79"/>
      <c r="SBT57" s="79"/>
      <c r="SBU57" s="79"/>
      <c r="SBV57" s="79"/>
      <c r="SBW57" s="79"/>
      <c r="SBX57" s="79"/>
      <c r="SBY57" s="79"/>
      <c r="SBZ57" s="79"/>
      <c r="SCA57" s="79"/>
      <c r="SCB57" s="79"/>
      <c r="SCC57" s="79"/>
      <c r="SCD57" s="79"/>
      <c r="SCE57" s="79"/>
      <c r="SCF57" s="79"/>
      <c r="SCG57" s="79"/>
      <c r="SCH57" s="79"/>
      <c r="SCI57" s="79"/>
      <c r="SCJ57" s="79"/>
      <c r="SCK57" s="79"/>
      <c r="SCL57" s="79"/>
      <c r="SCM57" s="79"/>
      <c r="SCN57" s="79"/>
      <c r="SCO57" s="79"/>
      <c r="SCP57" s="79"/>
      <c r="SCQ57" s="79"/>
      <c r="SCR57" s="79"/>
      <c r="SCS57" s="79"/>
      <c r="SCT57" s="79"/>
      <c r="SCU57" s="79"/>
      <c r="SCV57" s="79"/>
      <c r="SCW57" s="79"/>
      <c r="SCX57" s="79"/>
      <c r="SCY57" s="79"/>
      <c r="SCZ57" s="79"/>
      <c r="SDA57" s="79"/>
      <c r="SDB57" s="79"/>
      <c r="SDC57" s="79"/>
      <c r="SDD57" s="79"/>
      <c r="SDE57" s="79"/>
      <c r="SDF57" s="79"/>
      <c r="SDG57" s="79"/>
      <c r="SDH57" s="79"/>
      <c r="SDI57" s="79"/>
      <c r="SDJ57" s="79"/>
      <c r="SDK57" s="79"/>
      <c r="SDL57" s="79"/>
      <c r="SDM57" s="79"/>
      <c r="SDN57" s="79"/>
      <c r="SDO57" s="79"/>
      <c r="SDP57" s="79"/>
      <c r="SDQ57" s="79"/>
      <c r="SDR57" s="79"/>
      <c r="SDS57" s="79"/>
      <c r="SDT57" s="79"/>
      <c r="SDU57" s="79"/>
      <c r="SDV57" s="79"/>
      <c r="SDW57" s="79"/>
      <c r="SDX57" s="79"/>
      <c r="SDY57" s="79"/>
      <c r="SDZ57" s="79"/>
      <c r="SEA57" s="79"/>
      <c r="SEB57" s="79"/>
      <c r="SEC57" s="79"/>
      <c r="SED57" s="79"/>
      <c r="SEE57" s="79"/>
      <c r="SEF57" s="79"/>
      <c r="SEG57" s="79"/>
      <c r="SEH57" s="79"/>
      <c r="SEI57" s="79"/>
      <c r="SEJ57" s="79"/>
      <c r="SEK57" s="79"/>
      <c r="SEL57" s="79"/>
      <c r="SEM57" s="79"/>
      <c r="SEN57" s="79"/>
      <c r="SEO57" s="79"/>
      <c r="SEP57" s="79"/>
      <c r="SEQ57" s="79"/>
      <c r="SER57" s="79"/>
      <c r="SES57" s="79"/>
      <c r="SET57" s="79"/>
      <c r="SEU57" s="79"/>
      <c r="SEV57" s="79"/>
      <c r="SEW57" s="79"/>
      <c r="SEX57" s="79"/>
      <c r="SEY57" s="79"/>
      <c r="SEZ57" s="79"/>
      <c r="SFA57" s="79"/>
      <c r="SFB57" s="79"/>
      <c r="SFC57" s="79"/>
      <c r="SFD57" s="79"/>
      <c r="SFE57" s="79"/>
      <c r="SFF57" s="79"/>
      <c r="SFG57" s="79"/>
      <c r="SFH57" s="79"/>
      <c r="SFI57" s="79"/>
      <c r="SFJ57" s="79"/>
      <c r="SFK57" s="79"/>
      <c r="SFL57" s="79"/>
      <c r="SFM57" s="79"/>
      <c r="SFN57" s="79"/>
      <c r="SFO57" s="79"/>
      <c r="SFP57" s="79"/>
      <c r="SFQ57" s="79"/>
      <c r="SFR57" s="79"/>
      <c r="SFS57" s="79"/>
      <c r="SFT57" s="79"/>
      <c r="SFU57" s="79"/>
      <c r="SFV57" s="79"/>
      <c r="SFW57" s="79"/>
      <c r="SFX57" s="79"/>
      <c r="SFY57" s="79"/>
      <c r="SFZ57" s="79"/>
      <c r="SGA57" s="79"/>
      <c r="SGB57" s="79"/>
      <c r="SGC57" s="79"/>
      <c r="SGD57" s="79"/>
      <c r="SGE57" s="79"/>
      <c r="SGF57" s="79"/>
      <c r="SGG57" s="79"/>
      <c r="SGH57" s="79"/>
      <c r="SGI57" s="79"/>
      <c r="SGJ57" s="79"/>
      <c r="SGK57" s="79"/>
      <c r="SGL57" s="79"/>
      <c r="SGM57" s="79"/>
      <c r="SGN57" s="79"/>
      <c r="SGO57" s="79"/>
      <c r="SGP57" s="79"/>
      <c r="SGQ57" s="79"/>
      <c r="SGR57" s="79"/>
      <c r="SGS57" s="79"/>
      <c r="SGT57" s="79"/>
      <c r="SGU57" s="79"/>
      <c r="SGV57" s="79"/>
      <c r="SGW57" s="79"/>
      <c r="SGX57" s="79"/>
      <c r="SGY57" s="79"/>
      <c r="SGZ57" s="79"/>
      <c r="SHA57" s="79"/>
      <c r="SHB57" s="79"/>
      <c r="SHC57" s="79"/>
      <c r="SHD57" s="79"/>
      <c r="SHE57" s="79"/>
      <c r="SHF57" s="79"/>
      <c r="SHG57" s="79"/>
      <c r="SHH57" s="79"/>
      <c r="SHI57" s="79"/>
      <c r="SHJ57" s="79"/>
      <c r="SHK57" s="79"/>
      <c r="SHL57" s="79"/>
      <c r="SHM57" s="79"/>
      <c r="SHN57" s="79"/>
      <c r="SHO57" s="79"/>
      <c r="SHP57" s="79"/>
      <c r="SHQ57" s="79"/>
      <c r="SHR57" s="79"/>
      <c r="SHS57" s="79"/>
      <c r="SHT57" s="79"/>
      <c r="SHU57" s="79"/>
      <c r="SHV57" s="79"/>
      <c r="SHW57" s="79"/>
      <c r="SHX57" s="79"/>
      <c r="SHY57" s="79"/>
      <c r="SHZ57" s="79"/>
      <c r="SIA57" s="79"/>
      <c r="SIB57" s="79"/>
      <c r="SIC57" s="79"/>
      <c r="SID57" s="79"/>
      <c r="SIE57" s="79"/>
      <c r="SIF57" s="79"/>
      <c r="SIG57" s="79"/>
      <c r="SIH57" s="79"/>
      <c r="SII57" s="79"/>
      <c r="SIJ57" s="79"/>
      <c r="SIK57" s="79"/>
      <c r="SIL57" s="79"/>
      <c r="SIM57" s="79"/>
      <c r="SIN57" s="79"/>
      <c r="SIO57" s="79"/>
      <c r="SIP57" s="79"/>
      <c r="SIQ57" s="79"/>
      <c r="SIR57" s="79"/>
      <c r="SIS57" s="79"/>
      <c r="SIT57" s="79"/>
      <c r="SIU57" s="79"/>
      <c r="SIV57" s="79"/>
      <c r="SIW57" s="79"/>
      <c r="SIX57" s="79"/>
      <c r="SIY57" s="79"/>
      <c r="SIZ57" s="79"/>
      <c r="SJA57" s="79"/>
      <c r="SJB57" s="79"/>
      <c r="SJC57" s="79"/>
      <c r="SJD57" s="79"/>
      <c r="SJE57" s="79"/>
      <c r="SJF57" s="79"/>
      <c r="SJG57" s="79"/>
      <c r="SJH57" s="79"/>
      <c r="SJI57" s="79"/>
      <c r="SJJ57" s="79"/>
      <c r="SJK57" s="79"/>
      <c r="SJL57" s="79"/>
      <c r="SJM57" s="79"/>
      <c r="SJN57" s="79"/>
      <c r="SJO57" s="79"/>
      <c r="SJP57" s="79"/>
      <c r="SJQ57" s="79"/>
      <c r="SJR57" s="79"/>
      <c r="SJS57" s="79"/>
      <c r="SJT57" s="79"/>
      <c r="SJU57" s="79"/>
      <c r="SJV57" s="79"/>
      <c r="SJW57" s="79"/>
      <c r="SJX57" s="79"/>
      <c r="SJY57" s="79"/>
      <c r="SJZ57" s="79"/>
      <c r="SKA57" s="79"/>
      <c r="SKB57" s="79"/>
      <c r="SKC57" s="79"/>
      <c r="SKD57" s="79"/>
      <c r="SKE57" s="79"/>
      <c r="SKF57" s="79"/>
      <c r="SKG57" s="79"/>
      <c r="SKH57" s="79"/>
      <c r="SKI57" s="79"/>
      <c r="SKJ57" s="79"/>
      <c r="SKK57" s="79"/>
      <c r="SKL57" s="79"/>
      <c r="SKM57" s="79"/>
      <c r="SKN57" s="79"/>
      <c r="SKO57" s="79"/>
      <c r="SKP57" s="79"/>
      <c r="SKQ57" s="79"/>
      <c r="SKR57" s="79"/>
      <c r="SKS57" s="79"/>
      <c r="SKT57" s="79"/>
      <c r="SKU57" s="79"/>
      <c r="SKV57" s="79"/>
      <c r="SKW57" s="79"/>
      <c r="SKX57" s="79"/>
      <c r="SKY57" s="79"/>
      <c r="SKZ57" s="79"/>
      <c r="SLA57" s="79"/>
      <c r="SLB57" s="79"/>
      <c r="SLC57" s="79"/>
      <c r="SLD57" s="79"/>
      <c r="SLE57" s="79"/>
      <c r="SLF57" s="79"/>
      <c r="SLG57" s="79"/>
      <c r="SLH57" s="79"/>
      <c r="SLI57" s="79"/>
      <c r="SLJ57" s="79"/>
      <c r="SLK57" s="79"/>
      <c r="SLL57" s="79"/>
      <c r="SLM57" s="79"/>
      <c r="SLN57" s="79"/>
      <c r="SLO57" s="79"/>
      <c r="SLP57" s="79"/>
      <c r="SLQ57" s="79"/>
      <c r="SLR57" s="79"/>
      <c r="SLS57" s="79"/>
      <c r="SLT57" s="79"/>
      <c r="SLU57" s="79"/>
      <c r="SLV57" s="79"/>
      <c r="SLW57" s="79"/>
      <c r="SLX57" s="79"/>
      <c r="SLY57" s="79"/>
      <c r="SLZ57" s="79"/>
      <c r="SMA57" s="79"/>
      <c r="SMB57" s="79"/>
      <c r="SMC57" s="79"/>
      <c r="SMD57" s="79"/>
      <c r="SME57" s="79"/>
      <c r="SMF57" s="79"/>
      <c r="SMG57" s="79"/>
      <c r="SMH57" s="79"/>
      <c r="SMI57" s="79"/>
      <c r="SMJ57" s="79"/>
      <c r="SMK57" s="79"/>
      <c r="SML57" s="79"/>
      <c r="SMM57" s="79"/>
      <c r="SMN57" s="79"/>
      <c r="SMO57" s="79"/>
      <c r="SMP57" s="79"/>
      <c r="SMQ57" s="79"/>
      <c r="SMR57" s="79"/>
      <c r="SMS57" s="79"/>
      <c r="SMT57" s="79"/>
      <c r="SMU57" s="79"/>
      <c r="SMV57" s="79"/>
      <c r="SMW57" s="79"/>
      <c r="SMX57" s="79"/>
      <c r="SMY57" s="79"/>
      <c r="SMZ57" s="79"/>
      <c r="SNA57" s="79"/>
      <c r="SNB57" s="79"/>
      <c r="SNC57" s="79"/>
      <c r="SND57" s="79"/>
      <c r="SNE57" s="79"/>
      <c r="SNF57" s="79"/>
      <c r="SNG57" s="79"/>
      <c r="SNH57" s="79"/>
      <c r="SNI57" s="79"/>
      <c r="SNJ57" s="79"/>
      <c r="SNK57" s="79"/>
      <c r="SNL57" s="79"/>
      <c r="SNM57" s="79"/>
      <c r="SNN57" s="79"/>
      <c r="SNO57" s="79"/>
      <c r="SNP57" s="79"/>
      <c r="SNQ57" s="79"/>
      <c r="SNR57" s="79"/>
      <c r="SNS57" s="79"/>
      <c r="SNT57" s="79"/>
      <c r="SNU57" s="79"/>
      <c r="SNV57" s="79"/>
      <c r="SNW57" s="79"/>
      <c r="SNX57" s="79"/>
      <c r="SNY57" s="79"/>
      <c r="SNZ57" s="79"/>
      <c r="SOA57" s="79"/>
      <c r="SOB57" s="79"/>
      <c r="SOC57" s="79"/>
      <c r="SOD57" s="79"/>
      <c r="SOE57" s="79"/>
      <c r="SOF57" s="79"/>
      <c r="SOG57" s="79"/>
      <c r="SOH57" s="79"/>
      <c r="SOI57" s="79"/>
      <c r="SOJ57" s="79"/>
      <c r="SOK57" s="79"/>
      <c r="SOL57" s="79"/>
      <c r="SOM57" s="79"/>
      <c r="SON57" s="79"/>
      <c r="SOO57" s="79"/>
      <c r="SOP57" s="79"/>
      <c r="SOQ57" s="79"/>
      <c r="SOR57" s="79"/>
      <c r="SOS57" s="79"/>
      <c r="SOT57" s="79"/>
      <c r="SOU57" s="79"/>
      <c r="SOV57" s="79"/>
      <c r="SOW57" s="79"/>
      <c r="SOX57" s="79"/>
      <c r="SOY57" s="79"/>
      <c r="SOZ57" s="79"/>
      <c r="SPA57" s="79"/>
      <c r="SPB57" s="79"/>
      <c r="SPC57" s="79"/>
      <c r="SPD57" s="79"/>
      <c r="SPE57" s="79"/>
      <c r="SPF57" s="79"/>
      <c r="SPG57" s="79"/>
      <c r="SPH57" s="79"/>
      <c r="SPI57" s="79"/>
      <c r="SPJ57" s="79"/>
      <c r="SPK57" s="79"/>
      <c r="SPL57" s="79"/>
      <c r="SPM57" s="79"/>
      <c r="SPN57" s="79"/>
      <c r="SPO57" s="79"/>
      <c r="SPP57" s="79"/>
      <c r="SPQ57" s="79"/>
      <c r="SPR57" s="79"/>
      <c r="SPS57" s="79"/>
      <c r="SPT57" s="79"/>
      <c r="SPU57" s="79"/>
      <c r="SPV57" s="79"/>
      <c r="SPW57" s="79"/>
      <c r="SPX57" s="79"/>
      <c r="SPY57" s="79"/>
      <c r="SPZ57" s="79"/>
      <c r="SQA57" s="79"/>
      <c r="SQB57" s="79"/>
      <c r="SQC57" s="79"/>
      <c r="SQD57" s="79"/>
      <c r="SQE57" s="79"/>
      <c r="SQF57" s="79"/>
      <c r="SQG57" s="79"/>
      <c r="SQH57" s="79"/>
      <c r="SQI57" s="79"/>
      <c r="SQJ57" s="79"/>
      <c r="SQK57" s="79"/>
      <c r="SQL57" s="79"/>
      <c r="SQM57" s="79"/>
      <c r="SQN57" s="79"/>
      <c r="SQO57" s="79"/>
      <c r="SQP57" s="79"/>
      <c r="SQQ57" s="79"/>
      <c r="SQR57" s="79"/>
      <c r="SQS57" s="79"/>
      <c r="SQT57" s="79"/>
      <c r="SQU57" s="79"/>
      <c r="SQV57" s="79"/>
      <c r="SQW57" s="79"/>
      <c r="SQX57" s="79"/>
      <c r="SQY57" s="79"/>
      <c r="SQZ57" s="79"/>
      <c r="SRA57" s="79"/>
      <c r="SRB57" s="79"/>
      <c r="SRC57" s="79"/>
      <c r="SRD57" s="79"/>
      <c r="SRE57" s="79"/>
      <c r="SRF57" s="79"/>
      <c r="SRG57" s="79"/>
      <c r="SRH57" s="79"/>
      <c r="SRI57" s="79"/>
      <c r="SRJ57" s="79"/>
      <c r="SRK57" s="79"/>
      <c r="SRL57" s="79"/>
      <c r="SRM57" s="79"/>
      <c r="SRN57" s="79"/>
      <c r="SRO57" s="79"/>
      <c r="SRP57" s="79"/>
      <c r="SRQ57" s="79"/>
      <c r="SRR57" s="79"/>
      <c r="SRS57" s="79"/>
      <c r="SRT57" s="79"/>
      <c r="SRU57" s="79"/>
      <c r="SRV57" s="79"/>
      <c r="SRW57" s="79"/>
      <c r="SRX57" s="79"/>
      <c r="SRY57" s="79"/>
      <c r="SRZ57" s="79"/>
      <c r="SSA57" s="79"/>
      <c r="SSB57" s="79"/>
      <c r="SSC57" s="79"/>
      <c r="SSD57" s="79"/>
      <c r="SSE57" s="79"/>
      <c r="SSF57" s="79"/>
      <c r="SSG57" s="79"/>
      <c r="SSH57" s="79"/>
      <c r="SSI57" s="79"/>
      <c r="SSJ57" s="79"/>
      <c r="SSK57" s="79"/>
      <c r="SSL57" s="79"/>
      <c r="SSM57" s="79"/>
      <c r="SSN57" s="79"/>
      <c r="SSO57" s="79"/>
      <c r="SSP57" s="79"/>
      <c r="SSQ57" s="79"/>
      <c r="SSR57" s="79"/>
      <c r="SSS57" s="79"/>
      <c r="SST57" s="79"/>
      <c r="SSU57" s="79"/>
      <c r="SSV57" s="79"/>
      <c r="SSW57" s="79"/>
      <c r="SSX57" s="79"/>
      <c r="SSY57" s="79"/>
      <c r="SSZ57" s="79"/>
      <c r="STA57" s="79"/>
      <c r="STB57" s="79"/>
      <c r="STC57" s="79"/>
      <c r="STD57" s="79"/>
      <c r="STE57" s="79"/>
      <c r="STF57" s="79"/>
      <c r="STG57" s="79"/>
      <c r="STH57" s="79"/>
      <c r="STI57" s="79"/>
      <c r="STJ57" s="79"/>
      <c r="STK57" s="79"/>
      <c r="STL57" s="79"/>
      <c r="STM57" s="79"/>
      <c r="STN57" s="79"/>
      <c r="STO57" s="79"/>
      <c r="STP57" s="79"/>
      <c r="STQ57" s="79"/>
      <c r="STR57" s="79"/>
      <c r="STS57" s="79"/>
      <c r="STT57" s="79"/>
      <c r="STU57" s="79"/>
      <c r="STV57" s="79"/>
      <c r="STW57" s="79"/>
      <c r="STX57" s="79"/>
      <c r="STY57" s="79"/>
      <c r="STZ57" s="79"/>
      <c r="SUA57" s="79"/>
      <c r="SUB57" s="79"/>
      <c r="SUC57" s="79"/>
      <c r="SUD57" s="79"/>
      <c r="SUE57" s="79"/>
      <c r="SUF57" s="79"/>
      <c r="SUG57" s="79"/>
      <c r="SUH57" s="79"/>
      <c r="SUI57" s="79"/>
      <c r="SUJ57" s="79"/>
      <c r="SUK57" s="79"/>
      <c r="SUL57" s="79"/>
      <c r="SUM57" s="79"/>
      <c r="SUN57" s="79"/>
      <c r="SUO57" s="79"/>
      <c r="SUP57" s="79"/>
      <c r="SUQ57" s="79"/>
      <c r="SUR57" s="79"/>
      <c r="SUS57" s="79"/>
      <c r="SUT57" s="79"/>
      <c r="SUU57" s="79"/>
      <c r="SUV57" s="79"/>
      <c r="SUW57" s="79"/>
      <c r="SUX57" s="79"/>
      <c r="SUY57" s="79"/>
      <c r="SUZ57" s="79"/>
      <c r="SVA57" s="79"/>
      <c r="SVB57" s="79"/>
      <c r="SVC57" s="79"/>
      <c r="SVD57" s="79"/>
      <c r="SVE57" s="79"/>
      <c r="SVF57" s="79"/>
      <c r="SVG57" s="79"/>
      <c r="SVH57" s="79"/>
      <c r="SVI57" s="79"/>
      <c r="SVJ57" s="79"/>
      <c r="SVK57" s="79"/>
      <c r="SVL57" s="79"/>
      <c r="SVM57" s="79"/>
      <c r="SVN57" s="79"/>
      <c r="SVO57" s="79"/>
      <c r="SVP57" s="79"/>
      <c r="SVQ57" s="79"/>
      <c r="SVR57" s="79"/>
      <c r="SVS57" s="79"/>
      <c r="SVT57" s="79"/>
      <c r="SVU57" s="79"/>
      <c r="SVV57" s="79"/>
      <c r="SVW57" s="79"/>
      <c r="SVX57" s="79"/>
      <c r="SVY57" s="79"/>
      <c r="SVZ57" s="79"/>
      <c r="SWA57" s="79"/>
      <c r="SWB57" s="79"/>
      <c r="SWC57" s="79"/>
      <c r="SWD57" s="79"/>
      <c r="SWE57" s="79"/>
      <c r="SWF57" s="79"/>
      <c r="SWG57" s="79"/>
      <c r="SWH57" s="79"/>
      <c r="SWI57" s="79"/>
      <c r="SWJ57" s="79"/>
      <c r="SWK57" s="79"/>
      <c r="SWL57" s="79"/>
      <c r="SWM57" s="79"/>
      <c r="SWN57" s="79"/>
      <c r="SWO57" s="79"/>
      <c r="SWP57" s="79"/>
      <c r="SWQ57" s="79"/>
      <c r="SWR57" s="79"/>
      <c r="SWS57" s="79"/>
      <c r="SWT57" s="79"/>
      <c r="SWU57" s="79"/>
      <c r="SWV57" s="79"/>
      <c r="SWW57" s="79"/>
      <c r="SWX57" s="79"/>
      <c r="SWY57" s="79"/>
      <c r="SWZ57" s="79"/>
      <c r="SXA57" s="79"/>
      <c r="SXB57" s="79"/>
      <c r="SXC57" s="79"/>
      <c r="SXD57" s="79"/>
      <c r="SXE57" s="79"/>
      <c r="SXF57" s="79"/>
      <c r="SXG57" s="79"/>
      <c r="SXH57" s="79"/>
      <c r="SXI57" s="79"/>
      <c r="SXJ57" s="79"/>
      <c r="SXK57" s="79"/>
      <c r="SXL57" s="79"/>
      <c r="SXM57" s="79"/>
      <c r="SXN57" s="79"/>
      <c r="SXO57" s="79"/>
      <c r="SXP57" s="79"/>
      <c r="SXQ57" s="79"/>
      <c r="SXR57" s="79"/>
      <c r="SXS57" s="79"/>
      <c r="SXT57" s="79"/>
      <c r="SXU57" s="79"/>
      <c r="SXV57" s="79"/>
      <c r="SXW57" s="79"/>
      <c r="SXX57" s="79"/>
      <c r="SXY57" s="79"/>
      <c r="SXZ57" s="79"/>
      <c r="SYA57" s="79"/>
      <c r="SYB57" s="79"/>
      <c r="SYC57" s="79"/>
      <c r="SYD57" s="79"/>
      <c r="SYE57" s="79"/>
      <c r="SYF57" s="79"/>
      <c r="SYG57" s="79"/>
      <c r="SYH57" s="79"/>
      <c r="SYI57" s="79"/>
      <c r="SYJ57" s="79"/>
      <c r="SYK57" s="79"/>
      <c r="SYL57" s="79"/>
      <c r="SYM57" s="79"/>
      <c r="SYN57" s="79"/>
      <c r="SYO57" s="79"/>
      <c r="SYP57" s="79"/>
      <c r="SYQ57" s="79"/>
      <c r="SYR57" s="79"/>
      <c r="SYS57" s="79"/>
      <c r="SYT57" s="79"/>
      <c r="SYU57" s="79"/>
      <c r="SYV57" s="79"/>
      <c r="SYW57" s="79"/>
      <c r="SYX57" s="79"/>
      <c r="SYY57" s="79"/>
      <c r="SYZ57" s="79"/>
      <c r="SZA57" s="79"/>
      <c r="SZB57" s="79"/>
      <c r="SZC57" s="79"/>
      <c r="SZD57" s="79"/>
      <c r="SZE57" s="79"/>
      <c r="SZF57" s="79"/>
      <c r="SZG57" s="79"/>
      <c r="SZH57" s="79"/>
      <c r="SZI57" s="79"/>
      <c r="SZJ57" s="79"/>
      <c r="SZK57" s="79"/>
      <c r="SZL57" s="79"/>
      <c r="SZM57" s="79"/>
      <c r="SZN57" s="79"/>
      <c r="SZO57" s="79"/>
      <c r="SZP57" s="79"/>
      <c r="SZQ57" s="79"/>
      <c r="SZR57" s="79"/>
      <c r="SZS57" s="79"/>
      <c r="SZT57" s="79"/>
      <c r="SZU57" s="79"/>
      <c r="SZV57" s="79"/>
      <c r="SZW57" s="79"/>
      <c r="SZX57" s="79"/>
      <c r="SZY57" s="79"/>
      <c r="SZZ57" s="79"/>
      <c r="TAA57" s="79"/>
      <c r="TAB57" s="79"/>
      <c r="TAC57" s="79"/>
      <c r="TAD57" s="79"/>
      <c r="TAE57" s="79"/>
      <c r="TAF57" s="79"/>
      <c r="TAG57" s="79"/>
      <c r="TAH57" s="79"/>
      <c r="TAI57" s="79"/>
      <c r="TAJ57" s="79"/>
      <c r="TAK57" s="79"/>
      <c r="TAL57" s="79"/>
      <c r="TAM57" s="79"/>
      <c r="TAN57" s="79"/>
      <c r="TAO57" s="79"/>
      <c r="TAP57" s="79"/>
      <c r="TAQ57" s="79"/>
      <c r="TAR57" s="79"/>
      <c r="TAS57" s="79"/>
      <c r="TAT57" s="79"/>
      <c r="TAU57" s="79"/>
      <c r="TAV57" s="79"/>
      <c r="TAW57" s="79"/>
      <c r="TAX57" s="79"/>
      <c r="TAY57" s="79"/>
      <c r="TAZ57" s="79"/>
      <c r="TBA57" s="79"/>
      <c r="TBB57" s="79"/>
      <c r="TBC57" s="79"/>
      <c r="TBD57" s="79"/>
      <c r="TBE57" s="79"/>
      <c r="TBF57" s="79"/>
      <c r="TBG57" s="79"/>
      <c r="TBH57" s="79"/>
      <c r="TBI57" s="79"/>
      <c r="TBJ57" s="79"/>
      <c r="TBK57" s="79"/>
      <c r="TBL57" s="79"/>
      <c r="TBM57" s="79"/>
      <c r="TBN57" s="79"/>
      <c r="TBO57" s="79"/>
      <c r="TBP57" s="79"/>
      <c r="TBQ57" s="79"/>
      <c r="TBR57" s="79"/>
      <c r="TBS57" s="79"/>
      <c r="TBT57" s="79"/>
      <c r="TBU57" s="79"/>
      <c r="TBV57" s="79"/>
      <c r="TBW57" s="79"/>
      <c r="TBX57" s="79"/>
      <c r="TBY57" s="79"/>
      <c r="TBZ57" s="79"/>
      <c r="TCA57" s="79"/>
      <c r="TCB57" s="79"/>
      <c r="TCC57" s="79"/>
      <c r="TCD57" s="79"/>
      <c r="TCE57" s="79"/>
      <c r="TCF57" s="79"/>
      <c r="TCG57" s="79"/>
      <c r="TCH57" s="79"/>
      <c r="TCI57" s="79"/>
      <c r="TCJ57" s="79"/>
      <c r="TCK57" s="79"/>
      <c r="TCL57" s="79"/>
      <c r="TCM57" s="79"/>
      <c r="TCN57" s="79"/>
      <c r="TCO57" s="79"/>
      <c r="TCP57" s="79"/>
      <c r="TCQ57" s="79"/>
      <c r="TCR57" s="79"/>
      <c r="TCS57" s="79"/>
      <c r="TCT57" s="79"/>
      <c r="TCU57" s="79"/>
      <c r="TCV57" s="79"/>
      <c r="TCW57" s="79"/>
      <c r="TCX57" s="79"/>
      <c r="TCY57" s="79"/>
      <c r="TCZ57" s="79"/>
      <c r="TDA57" s="79"/>
      <c r="TDB57" s="79"/>
      <c r="TDC57" s="79"/>
      <c r="TDD57" s="79"/>
      <c r="TDE57" s="79"/>
      <c r="TDF57" s="79"/>
      <c r="TDG57" s="79"/>
      <c r="TDH57" s="79"/>
      <c r="TDI57" s="79"/>
      <c r="TDJ57" s="79"/>
      <c r="TDK57" s="79"/>
      <c r="TDL57" s="79"/>
      <c r="TDM57" s="79"/>
      <c r="TDN57" s="79"/>
      <c r="TDO57" s="79"/>
      <c r="TDP57" s="79"/>
      <c r="TDQ57" s="79"/>
      <c r="TDR57" s="79"/>
      <c r="TDS57" s="79"/>
      <c r="TDT57" s="79"/>
      <c r="TDU57" s="79"/>
      <c r="TDV57" s="79"/>
      <c r="TDW57" s="79"/>
      <c r="TDX57" s="79"/>
      <c r="TDY57" s="79"/>
      <c r="TDZ57" s="79"/>
      <c r="TEA57" s="79"/>
      <c r="TEB57" s="79"/>
      <c r="TEC57" s="79"/>
      <c r="TED57" s="79"/>
      <c r="TEE57" s="79"/>
      <c r="TEF57" s="79"/>
      <c r="TEG57" s="79"/>
      <c r="TEH57" s="79"/>
      <c r="TEI57" s="79"/>
      <c r="TEJ57" s="79"/>
      <c r="TEK57" s="79"/>
      <c r="TEL57" s="79"/>
      <c r="TEM57" s="79"/>
      <c r="TEN57" s="79"/>
      <c r="TEO57" s="79"/>
      <c r="TEP57" s="79"/>
      <c r="TEQ57" s="79"/>
      <c r="TER57" s="79"/>
      <c r="TES57" s="79"/>
      <c r="TET57" s="79"/>
      <c r="TEU57" s="79"/>
      <c r="TEV57" s="79"/>
      <c r="TEW57" s="79"/>
      <c r="TEX57" s="79"/>
      <c r="TEY57" s="79"/>
      <c r="TEZ57" s="79"/>
      <c r="TFA57" s="79"/>
      <c r="TFB57" s="79"/>
      <c r="TFC57" s="79"/>
      <c r="TFD57" s="79"/>
      <c r="TFE57" s="79"/>
      <c r="TFF57" s="79"/>
      <c r="TFG57" s="79"/>
      <c r="TFH57" s="79"/>
      <c r="TFI57" s="79"/>
      <c r="TFJ57" s="79"/>
      <c r="TFK57" s="79"/>
      <c r="TFL57" s="79"/>
      <c r="TFM57" s="79"/>
      <c r="TFN57" s="79"/>
      <c r="TFO57" s="79"/>
      <c r="TFP57" s="79"/>
      <c r="TFQ57" s="79"/>
      <c r="TFR57" s="79"/>
      <c r="TFS57" s="79"/>
      <c r="TFT57" s="79"/>
      <c r="TFU57" s="79"/>
      <c r="TFV57" s="79"/>
      <c r="TFW57" s="79"/>
      <c r="TFX57" s="79"/>
      <c r="TFY57" s="79"/>
      <c r="TFZ57" s="79"/>
      <c r="TGA57" s="79"/>
      <c r="TGB57" s="79"/>
      <c r="TGC57" s="79"/>
      <c r="TGD57" s="79"/>
      <c r="TGE57" s="79"/>
      <c r="TGF57" s="79"/>
      <c r="TGG57" s="79"/>
      <c r="TGH57" s="79"/>
      <c r="TGI57" s="79"/>
      <c r="TGJ57" s="79"/>
      <c r="TGK57" s="79"/>
      <c r="TGL57" s="79"/>
      <c r="TGM57" s="79"/>
      <c r="TGN57" s="79"/>
      <c r="TGO57" s="79"/>
      <c r="TGP57" s="79"/>
      <c r="TGQ57" s="79"/>
      <c r="TGR57" s="79"/>
      <c r="TGS57" s="79"/>
      <c r="TGT57" s="79"/>
      <c r="TGU57" s="79"/>
      <c r="TGV57" s="79"/>
      <c r="TGW57" s="79"/>
      <c r="TGX57" s="79"/>
      <c r="TGY57" s="79"/>
      <c r="TGZ57" s="79"/>
      <c r="THA57" s="79"/>
      <c r="THB57" s="79"/>
      <c r="THC57" s="79"/>
      <c r="THD57" s="79"/>
      <c r="THE57" s="79"/>
      <c r="THF57" s="79"/>
      <c r="THG57" s="79"/>
      <c r="THH57" s="79"/>
      <c r="THI57" s="79"/>
      <c r="THJ57" s="79"/>
      <c r="THK57" s="79"/>
      <c r="THL57" s="79"/>
      <c r="THM57" s="79"/>
      <c r="THN57" s="79"/>
      <c r="THO57" s="79"/>
      <c r="THP57" s="79"/>
      <c r="THQ57" s="79"/>
      <c r="THR57" s="79"/>
      <c r="THS57" s="79"/>
      <c r="THT57" s="79"/>
      <c r="THU57" s="79"/>
      <c r="THV57" s="79"/>
      <c r="THW57" s="79"/>
      <c r="THX57" s="79"/>
      <c r="THY57" s="79"/>
      <c r="THZ57" s="79"/>
      <c r="TIA57" s="79"/>
      <c r="TIB57" s="79"/>
      <c r="TIC57" s="79"/>
      <c r="TID57" s="79"/>
      <c r="TIE57" s="79"/>
      <c r="TIF57" s="79"/>
      <c r="TIG57" s="79"/>
      <c r="TIH57" s="79"/>
      <c r="TII57" s="79"/>
      <c r="TIJ57" s="79"/>
      <c r="TIK57" s="79"/>
      <c r="TIL57" s="79"/>
      <c r="TIM57" s="79"/>
      <c r="TIN57" s="79"/>
      <c r="TIO57" s="79"/>
      <c r="TIP57" s="79"/>
      <c r="TIQ57" s="79"/>
      <c r="TIR57" s="79"/>
      <c r="TIS57" s="79"/>
      <c r="TIT57" s="79"/>
      <c r="TIU57" s="79"/>
      <c r="TIV57" s="79"/>
      <c r="TIW57" s="79"/>
      <c r="TIX57" s="79"/>
      <c r="TIY57" s="79"/>
      <c r="TIZ57" s="79"/>
      <c r="TJA57" s="79"/>
      <c r="TJB57" s="79"/>
      <c r="TJC57" s="79"/>
      <c r="TJD57" s="79"/>
      <c r="TJE57" s="79"/>
      <c r="TJF57" s="79"/>
      <c r="TJG57" s="79"/>
      <c r="TJH57" s="79"/>
      <c r="TJI57" s="79"/>
      <c r="TJJ57" s="79"/>
      <c r="TJK57" s="79"/>
      <c r="TJL57" s="79"/>
      <c r="TJM57" s="79"/>
      <c r="TJN57" s="79"/>
      <c r="TJO57" s="79"/>
      <c r="TJP57" s="79"/>
      <c r="TJQ57" s="79"/>
      <c r="TJR57" s="79"/>
      <c r="TJS57" s="79"/>
      <c r="TJT57" s="79"/>
      <c r="TJU57" s="79"/>
      <c r="TJV57" s="79"/>
      <c r="TJW57" s="79"/>
      <c r="TJX57" s="79"/>
      <c r="TJY57" s="79"/>
      <c r="TJZ57" s="79"/>
      <c r="TKA57" s="79"/>
      <c r="TKB57" s="79"/>
      <c r="TKC57" s="79"/>
      <c r="TKD57" s="79"/>
      <c r="TKE57" s="79"/>
      <c r="TKF57" s="79"/>
      <c r="TKG57" s="79"/>
      <c r="TKH57" s="79"/>
      <c r="TKI57" s="79"/>
      <c r="TKJ57" s="79"/>
      <c r="TKK57" s="79"/>
      <c r="TKL57" s="79"/>
      <c r="TKM57" s="79"/>
      <c r="TKN57" s="79"/>
      <c r="TKO57" s="79"/>
      <c r="TKP57" s="79"/>
      <c r="TKQ57" s="79"/>
      <c r="TKR57" s="79"/>
      <c r="TKS57" s="79"/>
      <c r="TKT57" s="79"/>
      <c r="TKU57" s="79"/>
      <c r="TKV57" s="79"/>
      <c r="TKW57" s="79"/>
      <c r="TKX57" s="79"/>
      <c r="TKY57" s="79"/>
      <c r="TKZ57" s="79"/>
      <c r="TLA57" s="79"/>
      <c r="TLB57" s="79"/>
      <c r="TLC57" s="79"/>
      <c r="TLD57" s="79"/>
      <c r="TLE57" s="79"/>
      <c r="TLF57" s="79"/>
      <c r="TLG57" s="79"/>
      <c r="TLH57" s="79"/>
      <c r="TLI57" s="79"/>
      <c r="TLJ57" s="79"/>
      <c r="TLK57" s="79"/>
      <c r="TLL57" s="79"/>
      <c r="TLM57" s="79"/>
      <c r="TLN57" s="79"/>
      <c r="TLO57" s="79"/>
      <c r="TLP57" s="79"/>
      <c r="TLQ57" s="79"/>
      <c r="TLR57" s="79"/>
      <c r="TLS57" s="79"/>
      <c r="TLT57" s="79"/>
      <c r="TLU57" s="79"/>
      <c r="TLV57" s="79"/>
      <c r="TLW57" s="79"/>
      <c r="TLX57" s="79"/>
      <c r="TLY57" s="79"/>
      <c r="TLZ57" s="79"/>
      <c r="TMA57" s="79"/>
      <c r="TMB57" s="79"/>
      <c r="TMC57" s="79"/>
      <c r="TMD57" s="79"/>
      <c r="TME57" s="79"/>
      <c r="TMF57" s="79"/>
      <c r="TMG57" s="79"/>
      <c r="TMH57" s="79"/>
      <c r="TMI57" s="79"/>
      <c r="TMJ57" s="79"/>
      <c r="TMK57" s="79"/>
      <c r="TML57" s="79"/>
      <c r="TMM57" s="79"/>
      <c r="TMN57" s="79"/>
      <c r="TMO57" s="79"/>
      <c r="TMP57" s="79"/>
      <c r="TMQ57" s="79"/>
      <c r="TMR57" s="79"/>
      <c r="TMS57" s="79"/>
      <c r="TMT57" s="79"/>
      <c r="TMU57" s="79"/>
      <c r="TMV57" s="79"/>
      <c r="TMW57" s="79"/>
      <c r="TMX57" s="79"/>
      <c r="TMY57" s="79"/>
      <c r="TMZ57" s="79"/>
      <c r="TNA57" s="79"/>
      <c r="TNB57" s="79"/>
      <c r="TNC57" s="79"/>
      <c r="TND57" s="79"/>
      <c r="TNE57" s="79"/>
      <c r="TNF57" s="79"/>
      <c r="TNG57" s="79"/>
      <c r="TNH57" s="79"/>
      <c r="TNI57" s="79"/>
      <c r="TNJ57" s="79"/>
      <c r="TNK57" s="79"/>
      <c r="TNL57" s="79"/>
      <c r="TNM57" s="79"/>
      <c r="TNN57" s="79"/>
      <c r="TNO57" s="79"/>
      <c r="TNP57" s="79"/>
      <c r="TNQ57" s="79"/>
      <c r="TNR57" s="79"/>
      <c r="TNS57" s="79"/>
      <c r="TNT57" s="79"/>
      <c r="TNU57" s="79"/>
      <c r="TNV57" s="79"/>
      <c r="TNW57" s="79"/>
      <c r="TNX57" s="79"/>
      <c r="TNY57" s="79"/>
      <c r="TNZ57" s="79"/>
      <c r="TOA57" s="79"/>
      <c r="TOB57" s="79"/>
      <c r="TOC57" s="79"/>
      <c r="TOD57" s="79"/>
      <c r="TOE57" s="79"/>
      <c r="TOF57" s="79"/>
      <c r="TOG57" s="79"/>
      <c r="TOH57" s="79"/>
      <c r="TOI57" s="79"/>
      <c r="TOJ57" s="79"/>
      <c r="TOK57" s="79"/>
      <c r="TOL57" s="79"/>
      <c r="TOM57" s="79"/>
      <c r="TON57" s="79"/>
      <c r="TOO57" s="79"/>
      <c r="TOP57" s="79"/>
      <c r="TOQ57" s="79"/>
      <c r="TOR57" s="79"/>
      <c r="TOS57" s="79"/>
      <c r="TOT57" s="79"/>
      <c r="TOU57" s="79"/>
      <c r="TOV57" s="79"/>
      <c r="TOW57" s="79"/>
      <c r="TOX57" s="79"/>
      <c r="TOY57" s="79"/>
      <c r="TOZ57" s="79"/>
      <c r="TPA57" s="79"/>
      <c r="TPB57" s="79"/>
      <c r="TPC57" s="79"/>
      <c r="TPD57" s="79"/>
      <c r="TPE57" s="79"/>
      <c r="TPF57" s="79"/>
      <c r="TPG57" s="79"/>
      <c r="TPH57" s="79"/>
      <c r="TPI57" s="79"/>
      <c r="TPJ57" s="79"/>
      <c r="TPK57" s="79"/>
      <c r="TPL57" s="79"/>
      <c r="TPM57" s="79"/>
      <c r="TPN57" s="79"/>
      <c r="TPO57" s="79"/>
      <c r="TPP57" s="79"/>
      <c r="TPQ57" s="79"/>
      <c r="TPR57" s="79"/>
      <c r="TPS57" s="79"/>
      <c r="TPT57" s="79"/>
      <c r="TPU57" s="79"/>
      <c r="TPV57" s="79"/>
      <c r="TPW57" s="79"/>
      <c r="TPX57" s="79"/>
      <c r="TPY57" s="79"/>
      <c r="TPZ57" s="79"/>
      <c r="TQA57" s="79"/>
      <c r="TQB57" s="79"/>
      <c r="TQC57" s="79"/>
      <c r="TQD57" s="79"/>
      <c r="TQE57" s="79"/>
      <c r="TQF57" s="79"/>
      <c r="TQG57" s="79"/>
      <c r="TQH57" s="79"/>
      <c r="TQI57" s="79"/>
      <c r="TQJ57" s="79"/>
      <c r="TQK57" s="79"/>
      <c r="TQL57" s="79"/>
      <c r="TQM57" s="79"/>
      <c r="TQN57" s="79"/>
      <c r="TQO57" s="79"/>
      <c r="TQP57" s="79"/>
      <c r="TQQ57" s="79"/>
      <c r="TQR57" s="79"/>
      <c r="TQS57" s="79"/>
      <c r="TQT57" s="79"/>
      <c r="TQU57" s="79"/>
      <c r="TQV57" s="79"/>
      <c r="TQW57" s="79"/>
      <c r="TQX57" s="79"/>
      <c r="TQY57" s="79"/>
      <c r="TQZ57" s="79"/>
      <c r="TRA57" s="79"/>
      <c r="TRB57" s="79"/>
      <c r="TRC57" s="79"/>
      <c r="TRD57" s="79"/>
      <c r="TRE57" s="79"/>
      <c r="TRF57" s="79"/>
      <c r="TRG57" s="79"/>
      <c r="TRH57" s="79"/>
      <c r="TRI57" s="79"/>
      <c r="TRJ57" s="79"/>
      <c r="TRK57" s="79"/>
      <c r="TRL57" s="79"/>
      <c r="TRM57" s="79"/>
      <c r="TRN57" s="79"/>
      <c r="TRO57" s="79"/>
      <c r="TRP57" s="79"/>
      <c r="TRQ57" s="79"/>
      <c r="TRR57" s="79"/>
      <c r="TRS57" s="79"/>
      <c r="TRT57" s="79"/>
      <c r="TRU57" s="79"/>
      <c r="TRV57" s="79"/>
      <c r="TRW57" s="79"/>
      <c r="TRX57" s="79"/>
      <c r="TRY57" s="79"/>
      <c r="TRZ57" s="79"/>
      <c r="TSA57" s="79"/>
      <c r="TSB57" s="79"/>
      <c r="TSC57" s="79"/>
      <c r="TSD57" s="79"/>
      <c r="TSE57" s="79"/>
      <c r="TSF57" s="79"/>
      <c r="TSG57" s="79"/>
      <c r="TSH57" s="79"/>
      <c r="TSI57" s="79"/>
      <c r="TSJ57" s="79"/>
      <c r="TSK57" s="79"/>
      <c r="TSL57" s="79"/>
      <c r="TSM57" s="79"/>
      <c r="TSN57" s="79"/>
      <c r="TSO57" s="79"/>
      <c r="TSP57" s="79"/>
      <c r="TSQ57" s="79"/>
      <c r="TSR57" s="79"/>
      <c r="TSS57" s="79"/>
      <c r="TST57" s="79"/>
      <c r="TSU57" s="79"/>
      <c r="TSV57" s="79"/>
      <c r="TSW57" s="79"/>
      <c r="TSX57" s="79"/>
      <c r="TSY57" s="79"/>
      <c r="TSZ57" s="79"/>
      <c r="TTA57" s="79"/>
      <c r="TTB57" s="79"/>
      <c r="TTC57" s="79"/>
      <c r="TTD57" s="79"/>
      <c r="TTE57" s="79"/>
      <c r="TTF57" s="79"/>
      <c r="TTG57" s="79"/>
      <c r="TTH57" s="79"/>
      <c r="TTI57" s="79"/>
      <c r="TTJ57" s="79"/>
      <c r="TTK57" s="79"/>
      <c r="TTL57" s="79"/>
      <c r="TTM57" s="79"/>
      <c r="TTN57" s="79"/>
      <c r="TTO57" s="79"/>
      <c r="TTP57" s="79"/>
      <c r="TTQ57" s="79"/>
      <c r="TTR57" s="79"/>
      <c r="TTS57" s="79"/>
      <c r="TTT57" s="79"/>
      <c r="TTU57" s="79"/>
      <c r="TTV57" s="79"/>
      <c r="TTW57" s="79"/>
      <c r="TTX57" s="79"/>
      <c r="TTY57" s="79"/>
      <c r="TTZ57" s="79"/>
      <c r="TUA57" s="79"/>
      <c r="TUB57" s="79"/>
      <c r="TUC57" s="79"/>
      <c r="TUD57" s="79"/>
      <c r="TUE57" s="79"/>
      <c r="TUF57" s="79"/>
      <c r="TUG57" s="79"/>
      <c r="TUH57" s="79"/>
      <c r="TUI57" s="79"/>
      <c r="TUJ57" s="79"/>
      <c r="TUK57" s="79"/>
      <c r="TUL57" s="79"/>
      <c r="TUM57" s="79"/>
      <c r="TUN57" s="79"/>
      <c r="TUO57" s="79"/>
      <c r="TUP57" s="79"/>
      <c r="TUQ57" s="79"/>
      <c r="TUR57" s="79"/>
      <c r="TUS57" s="79"/>
      <c r="TUT57" s="79"/>
      <c r="TUU57" s="79"/>
      <c r="TUV57" s="79"/>
      <c r="TUW57" s="79"/>
      <c r="TUX57" s="79"/>
      <c r="TUY57" s="79"/>
      <c r="TUZ57" s="79"/>
      <c r="TVA57" s="79"/>
      <c r="TVB57" s="79"/>
      <c r="TVC57" s="79"/>
      <c r="TVD57" s="79"/>
      <c r="TVE57" s="79"/>
      <c r="TVF57" s="79"/>
      <c r="TVG57" s="79"/>
      <c r="TVH57" s="79"/>
      <c r="TVI57" s="79"/>
      <c r="TVJ57" s="79"/>
      <c r="TVK57" s="79"/>
      <c r="TVL57" s="79"/>
      <c r="TVM57" s="79"/>
      <c r="TVN57" s="79"/>
      <c r="TVO57" s="79"/>
      <c r="TVP57" s="79"/>
      <c r="TVQ57" s="79"/>
      <c r="TVR57" s="79"/>
      <c r="TVS57" s="79"/>
      <c r="TVT57" s="79"/>
      <c r="TVU57" s="79"/>
      <c r="TVV57" s="79"/>
      <c r="TVW57" s="79"/>
      <c r="TVX57" s="79"/>
      <c r="TVY57" s="79"/>
      <c r="TVZ57" s="79"/>
      <c r="TWA57" s="79"/>
      <c r="TWB57" s="79"/>
      <c r="TWC57" s="79"/>
      <c r="TWD57" s="79"/>
      <c r="TWE57" s="79"/>
      <c r="TWF57" s="79"/>
      <c r="TWG57" s="79"/>
      <c r="TWH57" s="79"/>
      <c r="TWI57" s="79"/>
      <c r="TWJ57" s="79"/>
      <c r="TWK57" s="79"/>
      <c r="TWL57" s="79"/>
      <c r="TWM57" s="79"/>
      <c r="TWN57" s="79"/>
      <c r="TWO57" s="79"/>
      <c r="TWP57" s="79"/>
      <c r="TWQ57" s="79"/>
      <c r="TWR57" s="79"/>
      <c r="TWS57" s="79"/>
      <c r="TWT57" s="79"/>
      <c r="TWU57" s="79"/>
      <c r="TWV57" s="79"/>
      <c r="TWW57" s="79"/>
      <c r="TWX57" s="79"/>
      <c r="TWY57" s="79"/>
      <c r="TWZ57" s="79"/>
      <c r="TXA57" s="79"/>
      <c r="TXB57" s="79"/>
      <c r="TXC57" s="79"/>
      <c r="TXD57" s="79"/>
      <c r="TXE57" s="79"/>
      <c r="TXF57" s="79"/>
      <c r="TXG57" s="79"/>
      <c r="TXH57" s="79"/>
      <c r="TXI57" s="79"/>
      <c r="TXJ57" s="79"/>
      <c r="TXK57" s="79"/>
      <c r="TXL57" s="79"/>
      <c r="TXM57" s="79"/>
      <c r="TXN57" s="79"/>
      <c r="TXO57" s="79"/>
      <c r="TXP57" s="79"/>
      <c r="TXQ57" s="79"/>
      <c r="TXR57" s="79"/>
      <c r="TXS57" s="79"/>
      <c r="TXT57" s="79"/>
      <c r="TXU57" s="79"/>
      <c r="TXV57" s="79"/>
      <c r="TXW57" s="79"/>
      <c r="TXX57" s="79"/>
      <c r="TXY57" s="79"/>
      <c r="TXZ57" s="79"/>
      <c r="TYA57" s="79"/>
      <c r="TYB57" s="79"/>
      <c r="TYC57" s="79"/>
      <c r="TYD57" s="79"/>
      <c r="TYE57" s="79"/>
      <c r="TYF57" s="79"/>
      <c r="TYG57" s="79"/>
      <c r="TYH57" s="79"/>
      <c r="TYI57" s="79"/>
      <c r="TYJ57" s="79"/>
      <c r="TYK57" s="79"/>
      <c r="TYL57" s="79"/>
      <c r="TYM57" s="79"/>
      <c r="TYN57" s="79"/>
      <c r="TYO57" s="79"/>
      <c r="TYP57" s="79"/>
      <c r="TYQ57" s="79"/>
      <c r="TYR57" s="79"/>
      <c r="TYS57" s="79"/>
      <c r="TYT57" s="79"/>
      <c r="TYU57" s="79"/>
      <c r="TYV57" s="79"/>
      <c r="TYW57" s="79"/>
      <c r="TYX57" s="79"/>
      <c r="TYY57" s="79"/>
      <c r="TYZ57" s="79"/>
      <c r="TZA57" s="79"/>
      <c r="TZB57" s="79"/>
      <c r="TZC57" s="79"/>
      <c r="TZD57" s="79"/>
      <c r="TZE57" s="79"/>
      <c r="TZF57" s="79"/>
      <c r="TZG57" s="79"/>
      <c r="TZH57" s="79"/>
      <c r="TZI57" s="79"/>
      <c r="TZJ57" s="79"/>
      <c r="TZK57" s="79"/>
      <c r="TZL57" s="79"/>
      <c r="TZM57" s="79"/>
      <c r="TZN57" s="79"/>
      <c r="TZO57" s="79"/>
      <c r="TZP57" s="79"/>
      <c r="TZQ57" s="79"/>
      <c r="TZR57" s="79"/>
      <c r="TZS57" s="79"/>
      <c r="TZT57" s="79"/>
      <c r="TZU57" s="79"/>
      <c r="TZV57" s="79"/>
      <c r="TZW57" s="79"/>
      <c r="TZX57" s="79"/>
      <c r="TZY57" s="79"/>
      <c r="TZZ57" s="79"/>
      <c r="UAA57" s="79"/>
      <c r="UAB57" s="79"/>
      <c r="UAC57" s="79"/>
      <c r="UAD57" s="79"/>
      <c r="UAE57" s="79"/>
      <c r="UAF57" s="79"/>
      <c r="UAG57" s="79"/>
      <c r="UAH57" s="79"/>
      <c r="UAI57" s="79"/>
      <c r="UAJ57" s="79"/>
      <c r="UAK57" s="79"/>
      <c r="UAL57" s="79"/>
      <c r="UAM57" s="79"/>
      <c r="UAN57" s="79"/>
      <c r="UAO57" s="79"/>
      <c r="UAP57" s="79"/>
      <c r="UAQ57" s="79"/>
      <c r="UAR57" s="79"/>
      <c r="UAS57" s="79"/>
      <c r="UAT57" s="79"/>
      <c r="UAU57" s="79"/>
      <c r="UAV57" s="79"/>
      <c r="UAW57" s="79"/>
      <c r="UAX57" s="79"/>
      <c r="UAY57" s="79"/>
      <c r="UAZ57" s="79"/>
      <c r="UBA57" s="79"/>
      <c r="UBB57" s="79"/>
      <c r="UBC57" s="79"/>
      <c r="UBD57" s="79"/>
      <c r="UBE57" s="79"/>
      <c r="UBF57" s="79"/>
      <c r="UBG57" s="79"/>
      <c r="UBH57" s="79"/>
      <c r="UBI57" s="79"/>
      <c r="UBJ57" s="79"/>
      <c r="UBK57" s="79"/>
      <c r="UBL57" s="79"/>
      <c r="UBM57" s="79"/>
      <c r="UBN57" s="79"/>
      <c r="UBO57" s="79"/>
      <c r="UBP57" s="79"/>
      <c r="UBQ57" s="79"/>
      <c r="UBR57" s="79"/>
      <c r="UBS57" s="79"/>
      <c r="UBT57" s="79"/>
      <c r="UBU57" s="79"/>
      <c r="UBV57" s="79"/>
      <c r="UBW57" s="79"/>
      <c r="UBX57" s="79"/>
      <c r="UBY57" s="79"/>
      <c r="UBZ57" s="79"/>
      <c r="UCA57" s="79"/>
      <c r="UCB57" s="79"/>
      <c r="UCC57" s="79"/>
      <c r="UCD57" s="79"/>
      <c r="UCE57" s="79"/>
      <c r="UCF57" s="79"/>
      <c r="UCG57" s="79"/>
      <c r="UCH57" s="79"/>
      <c r="UCI57" s="79"/>
      <c r="UCJ57" s="79"/>
      <c r="UCK57" s="79"/>
      <c r="UCL57" s="79"/>
      <c r="UCM57" s="79"/>
      <c r="UCN57" s="79"/>
      <c r="UCO57" s="79"/>
      <c r="UCP57" s="79"/>
      <c r="UCQ57" s="79"/>
      <c r="UCR57" s="79"/>
      <c r="UCS57" s="79"/>
      <c r="UCT57" s="79"/>
      <c r="UCU57" s="79"/>
      <c r="UCV57" s="79"/>
      <c r="UCW57" s="79"/>
      <c r="UCX57" s="79"/>
      <c r="UCY57" s="79"/>
      <c r="UCZ57" s="79"/>
      <c r="UDA57" s="79"/>
      <c r="UDB57" s="79"/>
      <c r="UDC57" s="79"/>
      <c r="UDD57" s="79"/>
      <c r="UDE57" s="79"/>
      <c r="UDF57" s="79"/>
      <c r="UDG57" s="79"/>
      <c r="UDH57" s="79"/>
      <c r="UDI57" s="79"/>
      <c r="UDJ57" s="79"/>
      <c r="UDK57" s="79"/>
      <c r="UDL57" s="79"/>
      <c r="UDM57" s="79"/>
      <c r="UDN57" s="79"/>
      <c r="UDO57" s="79"/>
      <c r="UDP57" s="79"/>
      <c r="UDQ57" s="79"/>
      <c r="UDR57" s="79"/>
      <c r="UDS57" s="79"/>
      <c r="UDT57" s="79"/>
      <c r="UDU57" s="79"/>
      <c r="UDV57" s="79"/>
      <c r="UDW57" s="79"/>
      <c r="UDX57" s="79"/>
      <c r="UDY57" s="79"/>
      <c r="UDZ57" s="79"/>
      <c r="UEA57" s="79"/>
      <c r="UEB57" s="79"/>
      <c r="UEC57" s="79"/>
      <c r="UED57" s="79"/>
      <c r="UEE57" s="79"/>
      <c r="UEF57" s="79"/>
      <c r="UEG57" s="79"/>
      <c r="UEH57" s="79"/>
      <c r="UEI57" s="79"/>
      <c r="UEJ57" s="79"/>
      <c r="UEK57" s="79"/>
      <c r="UEL57" s="79"/>
      <c r="UEM57" s="79"/>
      <c r="UEN57" s="79"/>
      <c r="UEO57" s="79"/>
      <c r="UEP57" s="79"/>
      <c r="UEQ57" s="79"/>
      <c r="UER57" s="79"/>
      <c r="UES57" s="79"/>
      <c r="UET57" s="79"/>
      <c r="UEU57" s="79"/>
      <c r="UEV57" s="79"/>
      <c r="UEW57" s="79"/>
      <c r="UEX57" s="79"/>
      <c r="UEY57" s="79"/>
      <c r="UEZ57" s="79"/>
      <c r="UFA57" s="79"/>
      <c r="UFB57" s="79"/>
      <c r="UFC57" s="79"/>
      <c r="UFD57" s="79"/>
      <c r="UFE57" s="79"/>
      <c r="UFF57" s="79"/>
      <c r="UFG57" s="79"/>
      <c r="UFH57" s="79"/>
      <c r="UFI57" s="79"/>
      <c r="UFJ57" s="79"/>
      <c r="UFK57" s="79"/>
      <c r="UFL57" s="79"/>
      <c r="UFM57" s="79"/>
      <c r="UFN57" s="79"/>
      <c r="UFO57" s="79"/>
      <c r="UFP57" s="79"/>
      <c r="UFQ57" s="79"/>
      <c r="UFR57" s="79"/>
      <c r="UFS57" s="79"/>
      <c r="UFT57" s="79"/>
      <c r="UFU57" s="79"/>
      <c r="UFV57" s="79"/>
      <c r="UFW57" s="79"/>
      <c r="UFX57" s="79"/>
      <c r="UFY57" s="79"/>
      <c r="UFZ57" s="79"/>
      <c r="UGA57" s="79"/>
      <c r="UGB57" s="79"/>
      <c r="UGC57" s="79"/>
      <c r="UGD57" s="79"/>
      <c r="UGE57" s="79"/>
      <c r="UGF57" s="79"/>
      <c r="UGG57" s="79"/>
      <c r="UGH57" s="79"/>
      <c r="UGI57" s="79"/>
      <c r="UGJ57" s="79"/>
      <c r="UGK57" s="79"/>
      <c r="UGL57" s="79"/>
      <c r="UGM57" s="79"/>
      <c r="UGN57" s="79"/>
      <c r="UGO57" s="79"/>
      <c r="UGP57" s="79"/>
      <c r="UGQ57" s="79"/>
      <c r="UGR57" s="79"/>
      <c r="UGS57" s="79"/>
      <c r="UGT57" s="79"/>
      <c r="UGU57" s="79"/>
      <c r="UGV57" s="79"/>
      <c r="UGW57" s="79"/>
      <c r="UGX57" s="79"/>
      <c r="UGY57" s="79"/>
      <c r="UGZ57" s="79"/>
      <c r="UHA57" s="79"/>
      <c r="UHB57" s="79"/>
      <c r="UHC57" s="79"/>
      <c r="UHD57" s="79"/>
      <c r="UHE57" s="79"/>
      <c r="UHF57" s="79"/>
      <c r="UHG57" s="79"/>
      <c r="UHH57" s="79"/>
      <c r="UHI57" s="79"/>
      <c r="UHJ57" s="79"/>
      <c r="UHK57" s="79"/>
      <c r="UHL57" s="79"/>
      <c r="UHM57" s="79"/>
      <c r="UHN57" s="79"/>
      <c r="UHO57" s="79"/>
      <c r="UHP57" s="79"/>
      <c r="UHQ57" s="79"/>
      <c r="UHR57" s="79"/>
      <c r="UHS57" s="79"/>
      <c r="UHT57" s="79"/>
      <c r="UHU57" s="79"/>
      <c r="UHV57" s="79"/>
      <c r="UHW57" s="79"/>
      <c r="UHX57" s="79"/>
      <c r="UHY57" s="79"/>
      <c r="UHZ57" s="79"/>
      <c r="UIA57" s="79"/>
      <c r="UIB57" s="79"/>
      <c r="UIC57" s="79"/>
      <c r="UID57" s="79"/>
      <c r="UIE57" s="79"/>
      <c r="UIF57" s="79"/>
      <c r="UIG57" s="79"/>
      <c r="UIH57" s="79"/>
      <c r="UII57" s="79"/>
      <c r="UIJ57" s="79"/>
      <c r="UIK57" s="79"/>
      <c r="UIL57" s="79"/>
      <c r="UIM57" s="79"/>
      <c r="UIN57" s="79"/>
      <c r="UIO57" s="79"/>
      <c r="UIP57" s="79"/>
      <c r="UIQ57" s="79"/>
      <c r="UIR57" s="79"/>
      <c r="UIS57" s="79"/>
      <c r="UIT57" s="79"/>
      <c r="UIU57" s="79"/>
      <c r="UIV57" s="79"/>
      <c r="UIW57" s="79"/>
      <c r="UIX57" s="79"/>
      <c r="UIY57" s="79"/>
      <c r="UIZ57" s="79"/>
      <c r="UJA57" s="79"/>
      <c r="UJB57" s="79"/>
      <c r="UJC57" s="79"/>
      <c r="UJD57" s="79"/>
      <c r="UJE57" s="79"/>
      <c r="UJF57" s="79"/>
      <c r="UJG57" s="79"/>
      <c r="UJH57" s="79"/>
      <c r="UJI57" s="79"/>
      <c r="UJJ57" s="79"/>
      <c r="UJK57" s="79"/>
      <c r="UJL57" s="79"/>
      <c r="UJM57" s="79"/>
      <c r="UJN57" s="79"/>
      <c r="UJO57" s="79"/>
      <c r="UJP57" s="79"/>
      <c r="UJQ57" s="79"/>
      <c r="UJR57" s="79"/>
      <c r="UJS57" s="79"/>
      <c r="UJT57" s="79"/>
      <c r="UJU57" s="79"/>
      <c r="UJV57" s="79"/>
      <c r="UJW57" s="79"/>
      <c r="UJX57" s="79"/>
      <c r="UJY57" s="79"/>
      <c r="UJZ57" s="79"/>
      <c r="UKA57" s="79"/>
      <c r="UKB57" s="79"/>
      <c r="UKC57" s="79"/>
      <c r="UKD57" s="79"/>
      <c r="UKE57" s="79"/>
      <c r="UKF57" s="79"/>
      <c r="UKG57" s="79"/>
      <c r="UKH57" s="79"/>
      <c r="UKI57" s="79"/>
      <c r="UKJ57" s="79"/>
      <c r="UKK57" s="79"/>
      <c r="UKL57" s="79"/>
      <c r="UKM57" s="79"/>
      <c r="UKN57" s="79"/>
      <c r="UKO57" s="79"/>
      <c r="UKP57" s="79"/>
      <c r="UKQ57" s="79"/>
      <c r="UKR57" s="79"/>
      <c r="UKS57" s="79"/>
      <c r="UKT57" s="79"/>
      <c r="UKU57" s="79"/>
      <c r="UKV57" s="79"/>
      <c r="UKW57" s="79"/>
      <c r="UKX57" s="79"/>
      <c r="UKY57" s="79"/>
      <c r="UKZ57" s="79"/>
      <c r="ULA57" s="79"/>
      <c r="ULB57" s="79"/>
      <c r="ULC57" s="79"/>
      <c r="ULD57" s="79"/>
      <c r="ULE57" s="79"/>
      <c r="ULF57" s="79"/>
      <c r="ULG57" s="79"/>
      <c r="ULH57" s="79"/>
      <c r="ULI57" s="79"/>
      <c r="ULJ57" s="79"/>
      <c r="ULK57" s="79"/>
      <c r="ULL57" s="79"/>
      <c r="ULM57" s="79"/>
      <c r="ULN57" s="79"/>
      <c r="ULO57" s="79"/>
      <c r="ULP57" s="79"/>
      <c r="ULQ57" s="79"/>
      <c r="ULR57" s="79"/>
      <c r="ULS57" s="79"/>
      <c r="ULT57" s="79"/>
      <c r="ULU57" s="79"/>
      <c r="ULV57" s="79"/>
      <c r="ULW57" s="79"/>
      <c r="ULX57" s="79"/>
      <c r="ULY57" s="79"/>
      <c r="ULZ57" s="79"/>
      <c r="UMA57" s="79"/>
      <c r="UMB57" s="79"/>
      <c r="UMC57" s="79"/>
      <c r="UMD57" s="79"/>
      <c r="UME57" s="79"/>
      <c r="UMF57" s="79"/>
      <c r="UMG57" s="79"/>
      <c r="UMH57" s="79"/>
      <c r="UMI57" s="79"/>
      <c r="UMJ57" s="79"/>
      <c r="UMK57" s="79"/>
      <c r="UML57" s="79"/>
      <c r="UMM57" s="79"/>
      <c r="UMN57" s="79"/>
      <c r="UMO57" s="79"/>
      <c r="UMP57" s="79"/>
      <c r="UMQ57" s="79"/>
      <c r="UMR57" s="79"/>
      <c r="UMS57" s="79"/>
      <c r="UMT57" s="79"/>
      <c r="UMU57" s="79"/>
      <c r="UMV57" s="79"/>
      <c r="UMW57" s="79"/>
      <c r="UMX57" s="79"/>
      <c r="UMY57" s="79"/>
      <c r="UMZ57" s="79"/>
      <c r="UNA57" s="79"/>
      <c r="UNB57" s="79"/>
      <c r="UNC57" s="79"/>
      <c r="UND57" s="79"/>
      <c r="UNE57" s="79"/>
      <c r="UNF57" s="79"/>
      <c r="UNG57" s="79"/>
      <c r="UNH57" s="79"/>
      <c r="UNI57" s="79"/>
      <c r="UNJ57" s="79"/>
      <c r="UNK57" s="79"/>
      <c r="UNL57" s="79"/>
      <c r="UNM57" s="79"/>
      <c r="UNN57" s="79"/>
      <c r="UNO57" s="79"/>
      <c r="UNP57" s="79"/>
      <c r="UNQ57" s="79"/>
      <c r="UNR57" s="79"/>
      <c r="UNS57" s="79"/>
      <c r="UNT57" s="79"/>
      <c r="UNU57" s="79"/>
      <c r="UNV57" s="79"/>
      <c r="UNW57" s="79"/>
      <c r="UNX57" s="79"/>
      <c r="UNY57" s="79"/>
      <c r="UNZ57" s="79"/>
      <c r="UOA57" s="79"/>
      <c r="UOB57" s="79"/>
      <c r="UOC57" s="79"/>
      <c r="UOD57" s="79"/>
      <c r="UOE57" s="79"/>
      <c r="UOF57" s="79"/>
      <c r="UOG57" s="79"/>
      <c r="UOH57" s="79"/>
      <c r="UOI57" s="79"/>
      <c r="UOJ57" s="79"/>
      <c r="UOK57" s="79"/>
      <c r="UOL57" s="79"/>
      <c r="UOM57" s="79"/>
      <c r="UON57" s="79"/>
      <c r="UOO57" s="79"/>
      <c r="UOP57" s="79"/>
      <c r="UOQ57" s="79"/>
      <c r="UOR57" s="79"/>
      <c r="UOS57" s="79"/>
      <c r="UOT57" s="79"/>
      <c r="UOU57" s="79"/>
      <c r="UOV57" s="79"/>
      <c r="UOW57" s="79"/>
      <c r="UOX57" s="79"/>
      <c r="UOY57" s="79"/>
      <c r="UOZ57" s="79"/>
      <c r="UPA57" s="79"/>
      <c r="UPB57" s="79"/>
      <c r="UPC57" s="79"/>
      <c r="UPD57" s="79"/>
      <c r="UPE57" s="79"/>
      <c r="UPF57" s="79"/>
      <c r="UPG57" s="79"/>
      <c r="UPH57" s="79"/>
      <c r="UPI57" s="79"/>
      <c r="UPJ57" s="79"/>
      <c r="UPK57" s="79"/>
      <c r="UPL57" s="79"/>
      <c r="UPM57" s="79"/>
      <c r="UPN57" s="79"/>
      <c r="UPO57" s="79"/>
      <c r="UPP57" s="79"/>
      <c r="UPQ57" s="79"/>
      <c r="UPR57" s="79"/>
      <c r="UPS57" s="79"/>
      <c r="UPT57" s="79"/>
      <c r="UPU57" s="79"/>
      <c r="UPV57" s="79"/>
      <c r="UPW57" s="79"/>
      <c r="UPX57" s="79"/>
      <c r="UPY57" s="79"/>
      <c r="UPZ57" s="79"/>
      <c r="UQA57" s="79"/>
      <c r="UQB57" s="79"/>
      <c r="UQC57" s="79"/>
      <c r="UQD57" s="79"/>
      <c r="UQE57" s="79"/>
      <c r="UQF57" s="79"/>
      <c r="UQG57" s="79"/>
      <c r="UQH57" s="79"/>
      <c r="UQI57" s="79"/>
      <c r="UQJ57" s="79"/>
      <c r="UQK57" s="79"/>
      <c r="UQL57" s="79"/>
      <c r="UQM57" s="79"/>
      <c r="UQN57" s="79"/>
      <c r="UQO57" s="79"/>
      <c r="UQP57" s="79"/>
      <c r="UQQ57" s="79"/>
      <c r="UQR57" s="79"/>
      <c r="UQS57" s="79"/>
      <c r="UQT57" s="79"/>
      <c r="UQU57" s="79"/>
      <c r="UQV57" s="79"/>
      <c r="UQW57" s="79"/>
      <c r="UQX57" s="79"/>
      <c r="UQY57" s="79"/>
      <c r="UQZ57" s="79"/>
      <c r="URA57" s="79"/>
      <c r="URB57" s="79"/>
      <c r="URC57" s="79"/>
      <c r="URD57" s="79"/>
      <c r="URE57" s="79"/>
      <c r="URF57" s="79"/>
      <c r="URG57" s="79"/>
      <c r="URH57" s="79"/>
      <c r="URI57" s="79"/>
      <c r="URJ57" s="79"/>
      <c r="URK57" s="79"/>
      <c r="URL57" s="79"/>
      <c r="URM57" s="79"/>
      <c r="URN57" s="79"/>
      <c r="URO57" s="79"/>
      <c r="URP57" s="79"/>
      <c r="URQ57" s="79"/>
      <c r="URR57" s="79"/>
      <c r="URS57" s="79"/>
      <c r="URT57" s="79"/>
      <c r="URU57" s="79"/>
      <c r="URV57" s="79"/>
      <c r="URW57" s="79"/>
      <c r="URX57" s="79"/>
      <c r="URY57" s="79"/>
      <c r="URZ57" s="79"/>
      <c r="USA57" s="79"/>
      <c r="USB57" s="79"/>
      <c r="USC57" s="79"/>
      <c r="USD57" s="79"/>
      <c r="USE57" s="79"/>
      <c r="USF57" s="79"/>
      <c r="USG57" s="79"/>
      <c r="USH57" s="79"/>
      <c r="USI57" s="79"/>
      <c r="USJ57" s="79"/>
      <c r="USK57" s="79"/>
      <c r="USL57" s="79"/>
      <c r="USM57" s="79"/>
      <c r="USN57" s="79"/>
      <c r="USO57" s="79"/>
      <c r="USP57" s="79"/>
      <c r="USQ57" s="79"/>
      <c r="USR57" s="79"/>
      <c r="USS57" s="79"/>
      <c r="UST57" s="79"/>
      <c r="USU57" s="79"/>
      <c r="USV57" s="79"/>
      <c r="USW57" s="79"/>
      <c r="USX57" s="79"/>
      <c r="USY57" s="79"/>
      <c r="USZ57" s="79"/>
      <c r="UTA57" s="79"/>
      <c r="UTB57" s="79"/>
      <c r="UTC57" s="79"/>
      <c r="UTD57" s="79"/>
      <c r="UTE57" s="79"/>
      <c r="UTF57" s="79"/>
      <c r="UTG57" s="79"/>
      <c r="UTH57" s="79"/>
      <c r="UTI57" s="79"/>
      <c r="UTJ57" s="79"/>
      <c r="UTK57" s="79"/>
      <c r="UTL57" s="79"/>
      <c r="UTM57" s="79"/>
      <c r="UTN57" s="79"/>
      <c r="UTO57" s="79"/>
      <c r="UTP57" s="79"/>
      <c r="UTQ57" s="79"/>
      <c r="UTR57" s="79"/>
      <c r="UTS57" s="79"/>
      <c r="UTT57" s="79"/>
      <c r="UTU57" s="79"/>
      <c r="UTV57" s="79"/>
      <c r="UTW57" s="79"/>
      <c r="UTX57" s="79"/>
      <c r="UTY57" s="79"/>
      <c r="UTZ57" s="79"/>
      <c r="UUA57" s="79"/>
      <c r="UUB57" s="79"/>
      <c r="UUC57" s="79"/>
      <c r="UUD57" s="79"/>
      <c r="UUE57" s="79"/>
      <c r="UUF57" s="79"/>
      <c r="UUG57" s="79"/>
      <c r="UUH57" s="79"/>
      <c r="UUI57" s="79"/>
      <c r="UUJ57" s="79"/>
      <c r="UUK57" s="79"/>
      <c r="UUL57" s="79"/>
      <c r="UUM57" s="79"/>
      <c r="UUN57" s="79"/>
      <c r="UUO57" s="79"/>
      <c r="UUP57" s="79"/>
      <c r="UUQ57" s="79"/>
      <c r="UUR57" s="79"/>
      <c r="UUS57" s="79"/>
      <c r="UUT57" s="79"/>
      <c r="UUU57" s="79"/>
      <c r="UUV57" s="79"/>
      <c r="UUW57" s="79"/>
      <c r="UUX57" s="79"/>
      <c r="UUY57" s="79"/>
      <c r="UUZ57" s="79"/>
      <c r="UVA57" s="79"/>
      <c r="UVB57" s="79"/>
      <c r="UVC57" s="79"/>
      <c r="UVD57" s="79"/>
      <c r="UVE57" s="79"/>
      <c r="UVF57" s="79"/>
      <c r="UVG57" s="79"/>
      <c r="UVH57" s="79"/>
      <c r="UVI57" s="79"/>
      <c r="UVJ57" s="79"/>
      <c r="UVK57" s="79"/>
      <c r="UVL57" s="79"/>
      <c r="UVM57" s="79"/>
      <c r="UVN57" s="79"/>
      <c r="UVO57" s="79"/>
      <c r="UVP57" s="79"/>
      <c r="UVQ57" s="79"/>
      <c r="UVR57" s="79"/>
      <c r="UVS57" s="79"/>
      <c r="UVT57" s="79"/>
      <c r="UVU57" s="79"/>
      <c r="UVV57" s="79"/>
      <c r="UVW57" s="79"/>
      <c r="UVX57" s="79"/>
      <c r="UVY57" s="79"/>
      <c r="UVZ57" s="79"/>
      <c r="UWA57" s="79"/>
      <c r="UWB57" s="79"/>
      <c r="UWC57" s="79"/>
      <c r="UWD57" s="79"/>
      <c r="UWE57" s="79"/>
      <c r="UWF57" s="79"/>
      <c r="UWG57" s="79"/>
      <c r="UWH57" s="79"/>
      <c r="UWI57" s="79"/>
      <c r="UWJ57" s="79"/>
      <c r="UWK57" s="79"/>
      <c r="UWL57" s="79"/>
      <c r="UWM57" s="79"/>
      <c r="UWN57" s="79"/>
      <c r="UWO57" s="79"/>
      <c r="UWP57" s="79"/>
      <c r="UWQ57" s="79"/>
      <c r="UWR57" s="79"/>
      <c r="UWS57" s="79"/>
      <c r="UWT57" s="79"/>
      <c r="UWU57" s="79"/>
      <c r="UWV57" s="79"/>
      <c r="UWW57" s="79"/>
      <c r="UWX57" s="79"/>
      <c r="UWY57" s="79"/>
      <c r="UWZ57" s="79"/>
      <c r="UXA57" s="79"/>
      <c r="UXB57" s="79"/>
      <c r="UXC57" s="79"/>
      <c r="UXD57" s="79"/>
      <c r="UXE57" s="79"/>
      <c r="UXF57" s="79"/>
      <c r="UXG57" s="79"/>
      <c r="UXH57" s="79"/>
      <c r="UXI57" s="79"/>
      <c r="UXJ57" s="79"/>
      <c r="UXK57" s="79"/>
      <c r="UXL57" s="79"/>
      <c r="UXM57" s="79"/>
      <c r="UXN57" s="79"/>
      <c r="UXO57" s="79"/>
      <c r="UXP57" s="79"/>
      <c r="UXQ57" s="79"/>
      <c r="UXR57" s="79"/>
      <c r="UXS57" s="79"/>
      <c r="UXT57" s="79"/>
      <c r="UXU57" s="79"/>
      <c r="UXV57" s="79"/>
      <c r="UXW57" s="79"/>
      <c r="UXX57" s="79"/>
      <c r="UXY57" s="79"/>
      <c r="UXZ57" s="79"/>
      <c r="UYA57" s="79"/>
      <c r="UYB57" s="79"/>
      <c r="UYC57" s="79"/>
      <c r="UYD57" s="79"/>
      <c r="UYE57" s="79"/>
      <c r="UYF57" s="79"/>
      <c r="UYG57" s="79"/>
      <c r="UYH57" s="79"/>
      <c r="UYI57" s="79"/>
      <c r="UYJ57" s="79"/>
      <c r="UYK57" s="79"/>
      <c r="UYL57" s="79"/>
      <c r="UYM57" s="79"/>
      <c r="UYN57" s="79"/>
      <c r="UYO57" s="79"/>
      <c r="UYP57" s="79"/>
      <c r="UYQ57" s="79"/>
      <c r="UYR57" s="79"/>
      <c r="UYS57" s="79"/>
      <c r="UYT57" s="79"/>
      <c r="UYU57" s="79"/>
      <c r="UYV57" s="79"/>
      <c r="UYW57" s="79"/>
      <c r="UYX57" s="79"/>
      <c r="UYY57" s="79"/>
      <c r="UYZ57" s="79"/>
      <c r="UZA57" s="79"/>
      <c r="UZB57" s="79"/>
      <c r="UZC57" s="79"/>
      <c r="UZD57" s="79"/>
      <c r="UZE57" s="79"/>
      <c r="UZF57" s="79"/>
      <c r="UZG57" s="79"/>
      <c r="UZH57" s="79"/>
      <c r="UZI57" s="79"/>
      <c r="UZJ57" s="79"/>
      <c r="UZK57" s="79"/>
      <c r="UZL57" s="79"/>
      <c r="UZM57" s="79"/>
      <c r="UZN57" s="79"/>
      <c r="UZO57" s="79"/>
      <c r="UZP57" s="79"/>
      <c r="UZQ57" s="79"/>
      <c r="UZR57" s="79"/>
      <c r="UZS57" s="79"/>
      <c r="UZT57" s="79"/>
      <c r="UZU57" s="79"/>
      <c r="UZV57" s="79"/>
      <c r="UZW57" s="79"/>
      <c r="UZX57" s="79"/>
      <c r="UZY57" s="79"/>
      <c r="UZZ57" s="79"/>
      <c r="VAA57" s="79"/>
      <c r="VAB57" s="79"/>
      <c r="VAC57" s="79"/>
      <c r="VAD57" s="79"/>
      <c r="VAE57" s="79"/>
      <c r="VAF57" s="79"/>
      <c r="VAG57" s="79"/>
      <c r="VAH57" s="79"/>
      <c r="VAI57" s="79"/>
      <c r="VAJ57" s="79"/>
      <c r="VAK57" s="79"/>
      <c r="VAL57" s="79"/>
      <c r="VAM57" s="79"/>
      <c r="VAN57" s="79"/>
      <c r="VAO57" s="79"/>
      <c r="VAP57" s="79"/>
      <c r="VAQ57" s="79"/>
      <c r="VAR57" s="79"/>
      <c r="VAS57" s="79"/>
      <c r="VAT57" s="79"/>
      <c r="VAU57" s="79"/>
      <c r="VAV57" s="79"/>
      <c r="VAW57" s="79"/>
      <c r="VAX57" s="79"/>
      <c r="VAY57" s="79"/>
      <c r="VAZ57" s="79"/>
      <c r="VBA57" s="79"/>
      <c r="VBB57" s="79"/>
      <c r="VBC57" s="79"/>
      <c r="VBD57" s="79"/>
      <c r="VBE57" s="79"/>
      <c r="VBF57" s="79"/>
      <c r="VBG57" s="79"/>
      <c r="VBH57" s="79"/>
      <c r="VBI57" s="79"/>
      <c r="VBJ57" s="79"/>
      <c r="VBK57" s="79"/>
      <c r="VBL57" s="79"/>
      <c r="VBM57" s="79"/>
      <c r="VBN57" s="79"/>
      <c r="VBO57" s="79"/>
      <c r="VBP57" s="79"/>
      <c r="VBQ57" s="79"/>
      <c r="VBR57" s="79"/>
      <c r="VBS57" s="79"/>
      <c r="VBT57" s="79"/>
      <c r="VBU57" s="79"/>
      <c r="VBV57" s="79"/>
      <c r="VBW57" s="79"/>
      <c r="VBX57" s="79"/>
      <c r="VBY57" s="79"/>
      <c r="VBZ57" s="79"/>
      <c r="VCA57" s="79"/>
      <c r="VCB57" s="79"/>
      <c r="VCC57" s="79"/>
      <c r="VCD57" s="79"/>
      <c r="VCE57" s="79"/>
      <c r="VCF57" s="79"/>
      <c r="VCG57" s="79"/>
      <c r="VCH57" s="79"/>
      <c r="VCI57" s="79"/>
      <c r="VCJ57" s="79"/>
      <c r="VCK57" s="79"/>
      <c r="VCL57" s="79"/>
      <c r="VCM57" s="79"/>
      <c r="VCN57" s="79"/>
      <c r="VCO57" s="79"/>
      <c r="VCP57" s="79"/>
      <c r="VCQ57" s="79"/>
      <c r="VCR57" s="79"/>
      <c r="VCS57" s="79"/>
      <c r="VCT57" s="79"/>
      <c r="VCU57" s="79"/>
      <c r="VCV57" s="79"/>
      <c r="VCW57" s="79"/>
      <c r="VCX57" s="79"/>
      <c r="VCY57" s="79"/>
      <c r="VCZ57" s="79"/>
      <c r="VDA57" s="79"/>
      <c r="VDB57" s="79"/>
      <c r="VDC57" s="79"/>
      <c r="VDD57" s="79"/>
      <c r="VDE57" s="79"/>
      <c r="VDF57" s="79"/>
      <c r="VDG57" s="79"/>
      <c r="VDH57" s="79"/>
      <c r="VDI57" s="79"/>
      <c r="VDJ57" s="79"/>
      <c r="VDK57" s="79"/>
      <c r="VDL57" s="79"/>
      <c r="VDM57" s="79"/>
      <c r="VDN57" s="79"/>
      <c r="VDO57" s="79"/>
      <c r="VDP57" s="79"/>
      <c r="VDQ57" s="79"/>
      <c r="VDR57" s="79"/>
      <c r="VDS57" s="79"/>
      <c r="VDT57" s="79"/>
      <c r="VDU57" s="79"/>
      <c r="VDV57" s="79"/>
      <c r="VDW57" s="79"/>
      <c r="VDX57" s="79"/>
      <c r="VDY57" s="79"/>
      <c r="VDZ57" s="79"/>
      <c r="VEA57" s="79"/>
      <c r="VEB57" s="79"/>
      <c r="VEC57" s="79"/>
      <c r="VED57" s="79"/>
      <c r="VEE57" s="79"/>
      <c r="VEF57" s="79"/>
      <c r="VEG57" s="79"/>
      <c r="VEH57" s="79"/>
      <c r="VEI57" s="79"/>
      <c r="VEJ57" s="79"/>
      <c r="VEK57" s="79"/>
      <c r="VEL57" s="79"/>
      <c r="VEM57" s="79"/>
      <c r="VEN57" s="79"/>
      <c r="VEO57" s="79"/>
      <c r="VEP57" s="79"/>
      <c r="VEQ57" s="79"/>
      <c r="VER57" s="79"/>
      <c r="VES57" s="79"/>
      <c r="VET57" s="79"/>
      <c r="VEU57" s="79"/>
      <c r="VEV57" s="79"/>
      <c r="VEW57" s="79"/>
      <c r="VEX57" s="79"/>
      <c r="VEY57" s="79"/>
      <c r="VEZ57" s="79"/>
      <c r="VFA57" s="79"/>
      <c r="VFB57" s="79"/>
      <c r="VFC57" s="79"/>
      <c r="VFD57" s="79"/>
      <c r="VFE57" s="79"/>
      <c r="VFF57" s="79"/>
      <c r="VFG57" s="79"/>
      <c r="VFH57" s="79"/>
      <c r="VFI57" s="79"/>
      <c r="VFJ57" s="79"/>
      <c r="VFK57" s="79"/>
      <c r="VFL57" s="79"/>
      <c r="VFM57" s="79"/>
      <c r="VFN57" s="79"/>
      <c r="VFO57" s="79"/>
      <c r="VFP57" s="79"/>
      <c r="VFQ57" s="79"/>
      <c r="VFR57" s="79"/>
      <c r="VFS57" s="79"/>
      <c r="VFT57" s="79"/>
      <c r="VFU57" s="79"/>
      <c r="VFV57" s="79"/>
      <c r="VFW57" s="79"/>
      <c r="VFX57" s="79"/>
      <c r="VFY57" s="79"/>
      <c r="VFZ57" s="79"/>
      <c r="VGA57" s="79"/>
      <c r="VGB57" s="79"/>
      <c r="VGC57" s="79"/>
      <c r="VGD57" s="79"/>
      <c r="VGE57" s="79"/>
      <c r="VGF57" s="79"/>
      <c r="VGG57" s="79"/>
      <c r="VGH57" s="79"/>
      <c r="VGI57" s="79"/>
      <c r="VGJ57" s="79"/>
      <c r="VGK57" s="79"/>
      <c r="VGL57" s="79"/>
      <c r="VGM57" s="79"/>
      <c r="VGN57" s="79"/>
      <c r="VGO57" s="79"/>
      <c r="VGP57" s="79"/>
      <c r="VGQ57" s="79"/>
      <c r="VGR57" s="79"/>
      <c r="VGS57" s="79"/>
      <c r="VGT57" s="79"/>
      <c r="VGU57" s="79"/>
      <c r="VGV57" s="79"/>
      <c r="VGW57" s="79"/>
      <c r="VGX57" s="79"/>
      <c r="VGY57" s="79"/>
      <c r="VGZ57" s="79"/>
      <c r="VHA57" s="79"/>
      <c r="VHB57" s="79"/>
      <c r="VHC57" s="79"/>
      <c r="VHD57" s="79"/>
      <c r="VHE57" s="79"/>
      <c r="VHF57" s="79"/>
      <c r="VHG57" s="79"/>
      <c r="VHH57" s="79"/>
      <c r="VHI57" s="79"/>
      <c r="VHJ57" s="79"/>
      <c r="VHK57" s="79"/>
      <c r="VHL57" s="79"/>
      <c r="VHM57" s="79"/>
      <c r="VHN57" s="79"/>
      <c r="VHO57" s="79"/>
      <c r="VHP57" s="79"/>
      <c r="VHQ57" s="79"/>
      <c r="VHR57" s="79"/>
      <c r="VHS57" s="79"/>
      <c r="VHT57" s="79"/>
      <c r="VHU57" s="79"/>
      <c r="VHV57" s="79"/>
      <c r="VHW57" s="79"/>
      <c r="VHX57" s="79"/>
      <c r="VHY57" s="79"/>
      <c r="VHZ57" s="79"/>
      <c r="VIA57" s="79"/>
      <c r="VIB57" s="79"/>
      <c r="VIC57" s="79"/>
      <c r="VID57" s="79"/>
      <c r="VIE57" s="79"/>
      <c r="VIF57" s="79"/>
      <c r="VIG57" s="79"/>
      <c r="VIH57" s="79"/>
      <c r="VII57" s="79"/>
      <c r="VIJ57" s="79"/>
      <c r="VIK57" s="79"/>
      <c r="VIL57" s="79"/>
      <c r="VIM57" s="79"/>
      <c r="VIN57" s="79"/>
      <c r="VIO57" s="79"/>
      <c r="VIP57" s="79"/>
      <c r="VIQ57" s="79"/>
      <c r="VIR57" s="79"/>
      <c r="VIS57" s="79"/>
      <c r="VIT57" s="79"/>
      <c r="VIU57" s="79"/>
      <c r="VIV57" s="79"/>
      <c r="VIW57" s="79"/>
      <c r="VIX57" s="79"/>
      <c r="VIY57" s="79"/>
      <c r="VIZ57" s="79"/>
      <c r="VJA57" s="79"/>
      <c r="VJB57" s="79"/>
      <c r="VJC57" s="79"/>
      <c r="VJD57" s="79"/>
      <c r="VJE57" s="79"/>
      <c r="VJF57" s="79"/>
      <c r="VJG57" s="79"/>
      <c r="VJH57" s="79"/>
      <c r="VJI57" s="79"/>
      <c r="VJJ57" s="79"/>
      <c r="VJK57" s="79"/>
      <c r="VJL57" s="79"/>
      <c r="VJM57" s="79"/>
      <c r="VJN57" s="79"/>
      <c r="VJO57" s="79"/>
      <c r="VJP57" s="79"/>
      <c r="VJQ57" s="79"/>
      <c r="VJR57" s="79"/>
      <c r="VJS57" s="79"/>
      <c r="VJT57" s="79"/>
      <c r="VJU57" s="79"/>
      <c r="VJV57" s="79"/>
      <c r="VJW57" s="79"/>
      <c r="VJX57" s="79"/>
      <c r="VJY57" s="79"/>
      <c r="VJZ57" s="79"/>
      <c r="VKA57" s="79"/>
      <c r="VKB57" s="79"/>
      <c r="VKC57" s="79"/>
      <c r="VKD57" s="79"/>
      <c r="VKE57" s="79"/>
      <c r="VKF57" s="79"/>
      <c r="VKG57" s="79"/>
      <c r="VKH57" s="79"/>
      <c r="VKI57" s="79"/>
      <c r="VKJ57" s="79"/>
      <c r="VKK57" s="79"/>
      <c r="VKL57" s="79"/>
      <c r="VKM57" s="79"/>
      <c r="VKN57" s="79"/>
      <c r="VKO57" s="79"/>
      <c r="VKP57" s="79"/>
      <c r="VKQ57" s="79"/>
      <c r="VKR57" s="79"/>
      <c r="VKS57" s="79"/>
      <c r="VKT57" s="79"/>
      <c r="VKU57" s="79"/>
      <c r="VKV57" s="79"/>
      <c r="VKW57" s="79"/>
      <c r="VKX57" s="79"/>
      <c r="VKY57" s="79"/>
      <c r="VKZ57" s="79"/>
      <c r="VLA57" s="79"/>
      <c r="VLB57" s="79"/>
      <c r="VLC57" s="79"/>
      <c r="VLD57" s="79"/>
      <c r="VLE57" s="79"/>
      <c r="VLF57" s="79"/>
      <c r="VLG57" s="79"/>
      <c r="VLH57" s="79"/>
      <c r="VLI57" s="79"/>
      <c r="VLJ57" s="79"/>
      <c r="VLK57" s="79"/>
      <c r="VLL57" s="79"/>
      <c r="VLM57" s="79"/>
      <c r="VLN57" s="79"/>
      <c r="VLO57" s="79"/>
      <c r="VLP57" s="79"/>
      <c r="VLQ57" s="79"/>
      <c r="VLR57" s="79"/>
      <c r="VLS57" s="79"/>
      <c r="VLT57" s="79"/>
      <c r="VLU57" s="79"/>
      <c r="VLV57" s="79"/>
      <c r="VLW57" s="79"/>
      <c r="VLX57" s="79"/>
      <c r="VLY57" s="79"/>
      <c r="VLZ57" s="79"/>
      <c r="VMA57" s="79"/>
      <c r="VMB57" s="79"/>
      <c r="VMC57" s="79"/>
      <c r="VMD57" s="79"/>
      <c r="VME57" s="79"/>
      <c r="VMF57" s="79"/>
      <c r="VMG57" s="79"/>
      <c r="VMH57" s="79"/>
      <c r="VMI57" s="79"/>
      <c r="VMJ57" s="79"/>
      <c r="VMK57" s="79"/>
      <c r="VML57" s="79"/>
      <c r="VMM57" s="79"/>
      <c r="VMN57" s="79"/>
      <c r="VMO57" s="79"/>
      <c r="VMP57" s="79"/>
      <c r="VMQ57" s="79"/>
      <c r="VMR57" s="79"/>
      <c r="VMS57" s="79"/>
      <c r="VMT57" s="79"/>
      <c r="VMU57" s="79"/>
      <c r="VMV57" s="79"/>
      <c r="VMW57" s="79"/>
      <c r="VMX57" s="79"/>
      <c r="VMY57" s="79"/>
      <c r="VMZ57" s="79"/>
      <c r="VNA57" s="79"/>
      <c r="VNB57" s="79"/>
      <c r="VNC57" s="79"/>
      <c r="VND57" s="79"/>
      <c r="VNE57" s="79"/>
      <c r="VNF57" s="79"/>
      <c r="VNG57" s="79"/>
      <c r="VNH57" s="79"/>
      <c r="VNI57" s="79"/>
      <c r="VNJ57" s="79"/>
      <c r="VNK57" s="79"/>
      <c r="VNL57" s="79"/>
      <c r="VNM57" s="79"/>
      <c r="VNN57" s="79"/>
      <c r="VNO57" s="79"/>
      <c r="VNP57" s="79"/>
      <c r="VNQ57" s="79"/>
      <c r="VNR57" s="79"/>
      <c r="VNS57" s="79"/>
      <c r="VNT57" s="79"/>
      <c r="VNU57" s="79"/>
      <c r="VNV57" s="79"/>
      <c r="VNW57" s="79"/>
      <c r="VNX57" s="79"/>
      <c r="VNY57" s="79"/>
      <c r="VNZ57" s="79"/>
      <c r="VOA57" s="79"/>
      <c r="VOB57" s="79"/>
      <c r="VOC57" s="79"/>
      <c r="VOD57" s="79"/>
      <c r="VOE57" s="79"/>
      <c r="VOF57" s="79"/>
      <c r="VOG57" s="79"/>
      <c r="VOH57" s="79"/>
      <c r="VOI57" s="79"/>
      <c r="VOJ57" s="79"/>
      <c r="VOK57" s="79"/>
      <c r="VOL57" s="79"/>
      <c r="VOM57" s="79"/>
      <c r="VON57" s="79"/>
      <c r="VOO57" s="79"/>
      <c r="VOP57" s="79"/>
      <c r="VOQ57" s="79"/>
      <c r="VOR57" s="79"/>
      <c r="VOS57" s="79"/>
      <c r="VOT57" s="79"/>
      <c r="VOU57" s="79"/>
      <c r="VOV57" s="79"/>
      <c r="VOW57" s="79"/>
      <c r="VOX57" s="79"/>
      <c r="VOY57" s="79"/>
      <c r="VOZ57" s="79"/>
      <c r="VPA57" s="79"/>
      <c r="VPB57" s="79"/>
      <c r="VPC57" s="79"/>
      <c r="VPD57" s="79"/>
      <c r="VPE57" s="79"/>
      <c r="VPF57" s="79"/>
      <c r="VPG57" s="79"/>
      <c r="VPH57" s="79"/>
      <c r="VPI57" s="79"/>
      <c r="VPJ57" s="79"/>
      <c r="VPK57" s="79"/>
      <c r="VPL57" s="79"/>
      <c r="VPM57" s="79"/>
      <c r="VPN57" s="79"/>
      <c r="VPO57" s="79"/>
      <c r="VPP57" s="79"/>
      <c r="VPQ57" s="79"/>
      <c r="VPR57" s="79"/>
      <c r="VPS57" s="79"/>
      <c r="VPT57" s="79"/>
      <c r="VPU57" s="79"/>
      <c r="VPV57" s="79"/>
      <c r="VPW57" s="79"/>
      <c r="VPX57" s="79"/>
      <c r="VPY57" s="79"/>
      <c r="VPZ57" s="79"/>
      <c r="VQA57" s="79"/>
      <c r="VQB57" s="79"/>
      <c r="VQC57" s="79"/>
      <c r="VQD57" s="79"/>
      <c r="VQE57" s="79"/>
      <c r="VQF57" s="79"/>
      <c r="VQG57" s="79"/>
      <c r="VQH57" s="79"/>
      <c r="VQI57" s="79"/>
      <c r="VQJ57" s="79"/>
      <c r="VQK57" s="79"/>
      <c r="VQL57" s="79"/>
      <c r="VQM57" s="79"/>
      <c r="VQN57" s="79"/>
      <c r="VQO57" s="79"/>
      <c r="VQP57" s="79"/>
      <c r="VQQ57" s="79"/>
      <c r="VQR57" s="79"/>
      <c r="VQS57" s="79"/>
      <c r="VQT57" s="79"/>
      <c r="VQU57" s="79"/>
      <c r="VQV57" s="79"/>
      <c r="VQW57" s="79"/>
      <c r="VQX57" s="79"/>
      <c r="VQY57" s="79"/>
      <c r="VQZ57" s="79"/>
      <c r="VRA57" s="79"/>
      <c r="VRB57" s="79"/>
      <c r="VRC57" s="79"/>
      <c r="VRD57" s="79"/>
      <c r="VRE57" s="79"/>
      <c r="VRF57" s="79"/>
      <c r="VRG57" s="79"/>
      <c r="VRH57" s="79"/>
      <c r="VRI57" s="79"/>
      <c r="VRJ57" s="79"/>
      <c r="VRK57" s="79"/>
      <c r="VRL57" s="79"/>
      <c r="VRM57" s="79"/>
      <c r="VRN57" s="79"/>
      <c r="VRO57" s="79"/>
      <c r="VRP57" s="79"/>
      <c r="VRQ57" s="79"/>
      <c r="VRR57" s="79"/>
      <c r="VRS57" s="79"/>
      <c r="VRT57" s="79"/>
      <c r="VRU57" s="79"/>
      <c r="VRV57" s="79"/>
      <c r="VRW57" s="79"/>
      <c r="VRX57" s="79"/>
      <c r="VRY57" s="79"/>
      <c r="VRZ57" s="79"/>
      <c r="VSA57" s="79"/>
      <c r="VSB57" s="79"/>
      <c r="VSC57" s="79"/>
      <c r="VSD57" s="79"/>
      <c r="VSE57" s="79"/>
      <c r="VSF57" s="79"/>
      <c r="VSG57" s="79"/>
      <c r="VSH57" s="79"/>
      <c r="VSI57" s="79"/>
      <c r="VSJ57" s="79"/>
      <c r="VSK57" s="79"/>
      <c r="VSL57" s="79"/>
      <c r="VSM57" s="79"/>
      <c r="VSN57" s="79"/>
      <c r="VSO57" s="79"/>
      <c r="VSP57" s="79"/>
      <c r="VSQ57" s="79"/>
      <c r="VSR57" s="79"/>
      <c r="VSS57" s="79"/>
      <c r="VST57" s="79"/>
      <c r="VSU57" s="79"/>
      <c r="VSV57" s="79"/>
      <c r="VSW57" s="79"/>
      <c r="VSX57" s="79"/>
      <c r="VSY57" s="79"/>
      <c r="VSZ57" s="79"/>
      <c r="VTA57" s="79"/>
      <c r="VTB57" s="79"/>
      <c r="VTC57" s="79"/>
      <c r="VTD57" s="79"/>
      <c r="VTE57" s="79"/>
      <c r="VTF57" s="79"/>
      <c r="VTG57" s="79"/>
      <c r="VTH57" s="79"/>
      <c r="VTI57" s="79"/>
      <c r="VTJ57" s="79"/>
      <c r="VTK57" s="79"/>
      <c r="VTL57" s="79"/>
      <c r="VTM57" s="79"/>
      <c r="VTN57" s="79"/>
      <c r="VTO57" s="79"/>
      <c r="VTP57" s="79"/>
      <c r="VTQ57" s="79"/>
      <c r="VTR57" s="79"/>
      <c r="VTS57" s="79"/>
      <c r="VTT57" s="79"/>
      <c r="VTU57" s="79"/>
      <c r="VTV57" s="79"/>
      <c r="VTW57" s="79"/>
      <c r="VTX57" s="79"/>
      <c r="VTY57" s="79"/>
      <c r="VTZ57" s="79"/>
      <c r="VUA57" s="79"/>
      <c r="VUB57" s="79"/>
      <c r="VUC57" s="79"/>
      <c r="VUD57" s="79"/>
      <c r="VUE57" s="79"/>
      <c r="VUF57" s="79"/>
      <c r="VUG57" s="79"/>
      <c r="VUH57" s="79"/>
      <c r="VUI57" s="79"/>
      <c r="VUJ57" s="79"/>
      <c r="VUK57" s="79"/>
      <c r="VUL57" s="79"/>
      <c r="VUM57" s="79"/>
      <c r="VUN57" s="79"/>
      <c r="VUO57" s="79"/>
      <c r="VUP57" s="79"/>
      <c r="VUQ57" s="79"/>
      <c r="VUR57" s="79"/>
      <c r="VUS57" s="79"/>
      <c r="VUT57" s="79"/>
      <c r="VUU57" s="79"/>
      <c r="VUV57" s="79"/>
      <c r="VUW57" s="79"/>
      <c r="VUX57" s="79"/>
      <c r="VUY57" s="79"/>
      <c r="VUZ57" s="79"/>
      <c r="VVA57" s="79"/>
      <c r="VVB57" s="79"/>
      <c r="VVC57" s="79"/>
      <c r="VVD57" s="79"/>
      <c r="VVE57" s="79"/>
      <c r="VVF57" s="79"/>
      <c r="VVG57" s="79"/>
      <c r="VVH57" s="79"/>
      <c r="VVI57" s="79"/>
      <c r="VVJ57" s="79"/>
      <c r="VVK57" s="79"/>
      <c r="VVL57" s="79"/>
      <c r="VVM57" s="79"/>
      <c r="VVN57" s="79"/>
      <c r="VVO57" s="79"/>
      <c r="VVP57" s="79"/>
      <c r="VVQ57" s="79"/>
      <c r="VVR57" s="79"/>
      <c r="VVS57" s="79"/>
      <c r="VVT57" s="79"/>
      <c r="VVU57" s="79"/>
      <c r="VVV57" s="79"/>
      <c r="VVW57" s="79"/>
      <c r="VVX57" s="79"/>
      <c r="VVY57" s="79"/>
      <c r="VVZ57" s="79"/>
      <c r="VWA57" s="79"/>
      <c r="VWB57" s="79"/>
      <c r="VWC57" s="79"/>
      <c r="VWD57" s="79"/>
      <c r="VWE57" s="79"/>
      <c r="VWF57" s="79"/>
      <c r="VWG57" s="79"/>
      <c r="VWH57" s="79"/>
      <c r="VWI57" s="79"/>
      <c r="VWJ57" s="79"/>
      <c r="VWK57" s="79"/>
      <c r="VWL57" s="79"/>
      <c r="VWM57" s="79"/>
      <c r="VWN57" s="79"/>
      <c r="VWO57" s="79"/>
      <c r="VWP57" s="79"/>
      <c r="VWQ57" s="79"/>
      <c r="VWR57" s="79"/>
      <c r="VWS57" s="79"/>
      <c r="VWT57" s="79"/>
      <c r="VWU57" s="79"/>
      <c r="VWV57" s="79"/>
      <c r="VWW57" s="79"/>
      <c r="VWX57" s="79"/>
      <c r="VWY57" s="79"/>
      <c r="VWZ57" s="79"/>
      <c r="VXA57" s="79"/>
      <c r="VXB57" s="79"/>
      <c r="VXC57" s="79"/>
      <c r="VXD57" s="79"/>
      <c r="VXE57" s="79"/>
      <c r="VXF57" s="79"/>
      <c r="VXG57" s="79"/>
      <c r="VXH57" s="79"/>
      <c r="VXI57" s="79"/>
      <c r="VXJ57" s="79"/>
      <c r="VXK57" s="79"/>
      <c r="VXL57" s="79"/>
      <c r="VXM57" s="79"/>
      <c r="VXN57" s="79"/>
      <c r="VXO57" s="79"/>
      <c r="VXP57" s="79"/>
      <c r="VXQ57" s="79"/>
      <c r="VXR57" s="79"/>
      <c r="VXS57" s="79"/>
      <c r="VXT57" s="79"/>
      <c r="VXU57" s="79"/>
      <c r="VXV57" s="79"/>
      <c r="VXW57" s="79"/>
      <c r="VXX57" s="79"/>
      <c r="VXY57" s="79"/>
      <c r="VXZ57" s="79"/>
      <c r="VYA57" s="79"/>
      <c r="VYB57" s="79"/>
      <c r="VYC57" s="79"/>
      <c r="VYD57" s="79"/>
      <c r="VYE57" s="79"/>
      <c r="VYF57" s="79"/>
      <c r="VYG57" s="79"/>
      <c r="VYH57" s="79"/>
      <c r="VYI57" s="79"/>
      <c r="VYJ57" s="79"/>
      <c r="VYK57" s="79"/>
      <c r="VYL57" s="79"/>
      <c r="VYM57" s="79"/>
      <c r="VYN57" s="79"/>
      <c r="VYO57" s="79"/>
      <c r="VYP57" s="79"/>
      <c r="VYQ57" s="79"/>
      <c r="VYR57" s="79"/>
      <c r="VYS57" s="79"/>
      <c r="VYT57" s="79"/>
      <c r="VYU57" s="79"/>
      <c r="VYV57" s="79"/>
      <c r="VYW57" s="79"/>
      <c r="VYX57" s="79"/>
      <c r="VYY57" s="79"/>
      <c r="VYZ57" s="79"/>
      <c r="VZA57" s="79"/>
      <c r="VZB57" s="79"/>
      <c r="VZC57" s="79"/>
      <c r="VZD57" s="79"/>
      <c r="VZE57" s="79"/>
      <c r="VZF57" s="79"/>
      <c r="VZG57" s="79"/>
      <c r="VZH57" s="79"/>
      <c r="VZI57" s="79"/>
      <c r="VZJ57" s="79"/>
      <c r="VZK57" s="79"/>
      <c r="VZL57" s="79"/>
      <c r="VZM57" s="79"/>
      <c r="VZN57" s="79"/>
      <c r="VZO57" s="79"/>
      <c r="VZP57" s="79"/>
      <c r="VZQ57" s="79"/>
      <c r="VZR57" s="79"/>
      <c r="VZS57" s="79"/>
      <c r="VZT57" s="79"/>
      <c r="VZU57" s="79"/>
      <c r="VZV57" s="79"/>
      <c r="VZW57" s="79"/>
      <c r="VZX57" s="79"/>
      <c r="VZY57" s="79"/>
      <c r="VZZ57" s="79"/>
      <c r="WAA57" s="79"/>
      <c r="WAB57" s="79"/>
      <c r="WAC57" s="79"/>
      <c r="WAD57" s="79"/>
      <c r="WAE57" s="79"/>
      <c r="WAF57" s="79"/>
      <c r="WAG57" s="79"/>
      <c r="WAH57" s="79"/>
      <c r="WAI57" s="79"/>
      <c r="WAJ57" s="79"/>
      <c r="WAK57" s="79"/>
      <c r="WAL57" s="79"/>
      <c r="WAM57" s="79"/>
      <c r="WAN57" s="79"/>
      <c r="WAO57" s="79"/>
      <c r="WAP57" s="79"/>
      <c r="WAQ57" s="79"/>
      <c r="WAR57" s="79"/>
      <c r="WAS57" s="79"/>
      <c r="WAT57" s="79"/>
      <c r="WAU57" s="79"/>
      <c r="WAV57" s="79"/>
      <c r="WAW57" s="79"/>
      <c r="WAX57" s="79"/>
      <c r="WAY57" s="79"/>
      <c r="WAZ57" s="79"/>
      <c r="WBA57" s="79"/>
      <c r="WBB57" s="79"/>
      <c r="WBC57" s="79"/>
      <c r="WBD57" s="79"/>
      <c r="WBE57" s="79"/>
      <c r="WBF57" s="79"/>
      <c r="WBG57" s="79"/>
      <c r="WBH57" s="79"/>
      <c r="WBI57" s="79"/>
      <c r="WBJ57" s="79"/>
      <c r="WBK57" s="79"/>
      <c r="WBL57" s="79"/>
      <c r="WBM57" s="79"/>
      <c r="WBN57" s="79"/>
      <c r="WBO57" s="79"/>
      <c r="WBP57" s="79"/>
      <c r="WBQ57" s="79"/>
      <c r="WBR57" s="79"/>
      <c r="WBS57" s="79"/>
      <c r="WBT57" s="79"/>
      <c r="WBU57" s="79"/>
      <c r="WBV57" s="79"/>
      <c r="WBW57" s="79"/>
      <c r="WBX57" s="79"/>
      <c r="WBY57" s="79"/>
      <c r="WBZ57" s="79"/>
      <c r="WCA57" s="79"/>
      <c r="WCB57" s="79"/>
      <c r="WCC57" s="79"/>
      <c r="WCD57" s="79"/>
      <c r="WCE57" s="79"/>
      <c r="WCF57" s="79"/>
      <c r="WCG57" s="79"/>
      <c r="WCH57" s="79"/>
      <c r="WCI57" s="79"/>
      <c r="WCJ57" s="79"/>
      <c r="WCK57" s="79"/>
      <c r="WCL57" s="79"/>
      <c r="WCM57" s="79"/>
      <c r="WCN57" s="79"/>
      <c r="WCO57" s="79"/>
      <c r="WCP57" s="79"/>
      <c r="WCQ57" s="79"/>
      <c r="WCR57" s="79"/>
      <c r="WCS57" s="79"/>
      <c r="WCT57" s="79"/>
      <c r="WCU57" s="79"/>
      <c r="WCV57" s="79"/>
      <c r="WCW57" s="79"/>
      <c r="WCX57" s="79"/>
      <c r="WCY57" s="79"/>
      <c r="WCZ57" s="79"/>
      <c r="WDA57" s="79"/>
      <c r="WDB57" s="79"/>
      <c r="WDC57" s="79"/>
      <c r="WDD57" s="79"/>
      <c r="WDE57" s="79"/>
      <c r="WDF57" s="79"/>
      <c r="WDG57" s="79"/>
      <c r="WDH57" s="79"/>
      <c r="WDI57" s="79"/>
      <c r="WDJ57" s="79"/>
      <c r="WDK57" s="79"/>
      <c r="WDL57" s="79"/>
      <c r="WDM57" s="79"/>
      <c r="WDN57" s="79"/>
      <c r="WDO57" s="79"/>
      <c r="WDP57" s="79"/>
      <c r="WDQ57" s="79"/>
      <c r="WDR57" s="79"/>
      <c r="WDS57" s="79"/>
      <c r="WDT57" s="79"/>
      <c r="WDU57" s="79"/>
      <c r="WDV57" s="79"/>
      <c r="WDW57" s="79"/>
      <c r="WDX57" s="79"/>
      <c r="WDY57" s="79"/>
      <c r="WDZ57" s="79"/>
      <c r="WEA57" s="79"/>
      <c r="WEB57" s="79"/>
      <c r="WEC57" s="79"/>
      <c r="WED57" s="79"/>
      <c r="WEE57" s="79"/>
      <c r="WEF57" s="79"/>
      <c r="WEG57" s="79"/>
      <c r="WEH57" s="79"/>
      <c r="WEI57" s="79"/>
      <c r="WEJ57" s="79"/>
      <c r="WEK57" s="79"/>
      <c r="WEL57" s="79"/>
      <c r="WEM57" s="79"/>
      <c r="WEN57" s="79"/>
      <c r="WEO57" s="79"/>
      <c r="WEP57" s="79"/>
      <c r="WEQ57" s="79"/>
      <c r="WER57" s="79"/>
      <c r="WES57" s="79"/>
      <c r="WET57" s="79"/>
      <c r="WEU57" s="79"/>
      <c r="WEV57" s="79"/>
      <c r="WEW57" s="79"/>
      <c r="WEX57" s="79"/>
      <c r="WEY57" s="79"/>
      <c r="WEZ57" s="79"/>
      <c r="WFA57" s="79"/>
      <c r="WFB57" s="79"/>
      <c r="WFC57" s="79"/>
      <c r="WFD57" s="79"/>
      <c r="WFE57" s="79"/>
      <c r="WFF57" s="79"/>
      <c r="WFG57" s="79"/>
      <c r="WFH57" s="79"/>
      <c r="WFI57" s="79"/>
      <c r="WFJ57" s="79"/>
      <c r="WFK57" s="79"/>
      <c r="WFL57" s="79"/>
      <c r="WFM57" s="79"/>
      <c r="WFN57" s="79"/>
      <c r="WFO57" s="79"/>
      <c r="WFP57" s="79"/>
      <c r="WFQ57" s="79"/>
      <c r="WFR57" s="79"/>
      <c r="WFS57" s="79"/>
      <c r="WFT57" s="79"/>
      <c r="WFU57" s="79"/>
      <c r="WFV57" s="79"/>
      <c r="WFW57" s="79"/>
      <c r="WFX57" s="79"/>
      <c r="WFY57" s="79"/>
      <c r="WFZ57" s="79"/>
      <c r="WGA57" s="79"/>
      <c r="WGB57" s="79"/>
      <c r="WGC57" s="79"/>
      <c r="WGD57" s="79"/>
      <c r="WGE57" s="79"/>
      <c r="WGF57" s="79"/>
      <c r="WGG57" s="79"/>
      <c r="WGH57" s="79"/>
      <c r="WGI57" s="79"/>
      <c r="WGJ57" s="79"/>
      <c r="WGK57" s="79"/>
      <c r="WGL57" s="79"/>
      <c r="WGM57" s="79"/>
      <c r="WGN57" s="79"/>
      <c r="WGO57" s="79"/>
      <c r="WGP57" s="79"/>
      <c r="WGQ57" s="79"/>
      <c r="WGR57" s="79"/>
      <c r="WGS57" s="79"/>
      <c r="WGT57" s="79"/>
      <c r="WGU57" s="79"/>
      <c r="WGV57" s="79"/>
      <c r="WGW57" s="79"/>
      <c r="WGX57" s="79"/>
      <c r="WGY57" s="79"/>
      <c r="WGZ57" s="79"/>
      <c r="WHA57" s="79"/>
      <c r="WHB57" s="79"/>
      <c r="WHC57" s="79"/>
      <c r="WHD57" s="79"/>
      <c r="WHE57" s="79"/>
      <c r="WHF57" s="79"/>
      <c r="WHG57" s="79"/>
      <c r="WHH57" s="79"/>
      <c r="WHI57" s="79"/>
      <c r="WHJ57" s="79"/>
      <c r="WHK57" s="79"/>
      <c r="WHL57" s="79"/>
      <c r="WHM57" s="79"/>
      <c r="WHN57" s="79"/>
      <c r="WHO57" s="79"/>
      <c r="WHP57" s="79"/>
      <c r="WHQ57" s="79"/>
      <c r="WHR57" s="79"/>
      <c r="WHS57" s="79"/>
      <c r="WHT57" s="79"/>
      <c r="WHU57" s="79"/>
      <c r="WHV57" s="79"/>
      <c r="WHW57" s="79"/>
      <c r="WHX57" s="79"/>
      <c r="WHY57" s="79"/>
      <c r="WHZ57" s="79"/>
      <c r="WIA57" s="79"/>
      <c r="WIB57" s="79"/>
      <c r="WIC57" s="79"/>
      <c r="WID57" s="79"/>
      <c r="WIE57" s="79"/>
      <c r="WIF57" s="79"/>
      <c r="WIG57" s="79"/>
      <c r="WIH57" s="79"/>
      <c r="WII57" s="79"/>
      <c r="WIJ57" s="79"/>
      <c r="WIK57" s="79"/>
      <c r="WIL57" s="79"/>
      <c r="WIM57" s="79"/>
      <c r="WIN57" s="79"/>
      <c r="WIO57" s="79"/>
      <c r="WIP57" s="79"/>
      <c r="WIQ57" s="79"/>
      <c r="WIR57" s="79"/>
      <c r="WIS57" s="79"/>
      <c r="WIT57" s="79"/>
      <c r="WIU57" s="79"/>
      <c r="WIV57" s="79"/>
      <c r="WIW57" s="79"/>
      <c r="WIX57" s="79"/>
      <c r="WIY57" s="79"/>
      <c r="WIZ57" s="79"/>
      <c r="WJA57" s="79"/>
      <c r="WJB57" s="79"/>
      <c r="WJC57" s="79"/>
      <c r="WJD57" s="79"/>
      <c r="WJE57" s="79"/>
      <c r="WJF57" s="79"/>
      <c r="WJG57" s="79"/>
      <c r="WJH57" s="79"/>
      <c r="WJI57" s="79"/>
      <c r="WJJ57" s="79"/>
      <c r="WJK57" s="79"/>
      <c r="WJL57" s="79"/>
      <c r="WJM57" s="79"/>
      <c r="WJN57" s="79"/>
      <c r="WJO57" s="79"/>
      <c r="WJP57" s="79"/>
      <c r="WJQ57" s="79"/>
      <c r="WJR57" s="79"/>
      <c r="WJS57" s="79"/>
      <c r="WJT57" s="79"/>
      <c r="WJU57" s="79"/>
      <c r="WJV57" s="79"/>
      <c r="WJW57" s="79"/>
      <c r="WJX57" s="79"/>
      <c r="WJY57" s="79"/>
      <c r="WJZ57" s="79"/>
      <c r="WKA57" s="79"/>
      <c r="WKB57" s="79"/>
      <c r="WKC57" s="79"/>
      <c r="WKD57" s="79"/>
      <c r="WKE57" s="79"/>
      <c r="WKF57" s="79"/>
      <c r="WKG57" s="79"/>
      <c r="WKH57" s="79"/>
      <c r="WKI57" s="79"/>
      <c r="WKJ57" s="79"/>
      <c r="WKK57" s="79"/>
      <c r="WKL57" s="79"/>
      <c r="WKM57" s="79"/>
      <c r="WKN57" s="79"/>
      <c r="WKO57" s="79"/>
      <c r="WKP57" s="79"/>
      <c r="WKQ57" s="79"/>
      <c r="WKR57" s="79"/>
      <c r="WKS57" s="79"/>
      <c r="WKT57" s="79"/>
      <c r="WKU57" s="79"/>
      <c r="WKV57" s="79"/>
      <c r="WKW57" s="79"/>
      <c r="WKX57" s="79"/>
      <c r="WKY57" s="79"/>
      <c r="WKZ57" s="79"/>
      <c r="WLA57" s="79"/>
      <c r="WLB57" s="79"/>
      <c r="WLC57" s="79"/>
      <c r="WLD57" s="79"/>
      <c r="WLE57" s="79"/>
      <c r="WLF57" s="79"/>
      <c r="WLG57" s="79"/>
      <c r="WLH57" s="79"/>
      <c r="WLI57" s="79"/>
      <c r="WLJ57" s="79"/>
      <c r="WLK57" s="79"/>
      <c r="WLL57" s="79"/>
      <c r="WLM57" s="79"/>
      <c r="WLN57" s="79"/>
      <c r="WLO57" s="79"/>
      <c r="WLP57" s="79"/>
      <c r="WLQ57" s="79"/>
      <c r="WLR57" s="79"/>
      <c r="WLS57" s="79"/>
      <c r="WLT57" s="79"/>
      <c r="WLU57" s="79"/>
      <c r="WLV57" s="79"/>
      <c r="WLW57" s="79"/>
      <c r="WLX57" s="79"/>
      <c r="WLY57" s="79"/>
      <c r="WLZ57" s="79"/>
      <c r="WMA57" s="79"/>
      <c r="WMB57" s="79"/>
      <c r="WMC57" s="79"/>
      <c r="WMD57" s="79"/>
      <c r="WME57" s="79"/>
      <c r="WMF57" s="79"/>
      <c r="WMG57" s="79"/>
      <c r="WMH57" s="79"/>
      <c r="WMI57" s="79"/>
      <c r="WMJ57" s="79"/>
      <c r="WMK57" s="79"/>
      <c r="WML57" s="79"/>
      <c r="WMM57" s="79"/>
      <c r="WMN57" s="79"/>
      <c r="WMO57" s="79"/>
      <c r="WMP57" s="79"/>
      <c r="WMQ57" s="79"/>
      <c r="WMR57" s="79"/>
      <c r="WMS57" s="79"/>
      <c r="WMT57" s="79"/>
      <c r="WMU57" s="79"/>
      <c r="WMV57" s="79"/>
      <c r="WMW57" s="79"/>
      <c r="WMX57" s="79"/>
      <c r="WMY57" s="79"/>
      <c r="WMZ57" s="79"/>
      <c r="WNA57" s="79"/>
      <c r="WNB57" s="79"/>
      <c r="WNC57" s="79"/>
      <c r="WND57" s="79"/>
      <c r="WNE57" s="79"/>
      <c r="WNF57" s="79"/>
      <c r="WNG57" s="79"/>
      <c r="WNH57" s="79"/>
      <c r="WNI57" s="79"/>
      <c r="WNJ57" s="79"/>
      <c r="WNK57" s="79"/>
      <c r="WNL57" s="79"/>
      <c r="WNM57" s="79"/>
      <c r="WNN57" s="79"/>
      <c r="WNO57" s="79"/>
      <c r="WNP57" s="79"/>
      <c r="WNQ57" s="79"/>
      <c r="WNR57" s="79"/>
      <c r="WNS57" s="79"/>
      <c r="WNT57" s="79"/>
      <c r="WNU57" s="79"/>
      <c r="WNV57" s="79"/>
      <c r="WNW57" s="79"/>
      <c r="WNX57" s="79"/>
      <c r="WNY57" s="79"/>
      <c r="WNZ57" s="79"/>
      <c r="WOA57" s="79"/>
      <c r="WOB57" s="79"/>
      <c r="WOC57" s="79"/>
      <c r="WOD57" s="79"/>
      <c r="WOE57" s="79"/>
      <c r="WOF57" s="79"/>
      <c r="WOG57" s="79"/>
      <c r="WOH57" s="79"/>
      <c r="WOI57" s="79"/>
      <c r="WOJ57" s="79"/>
      <c r="WOK57" s="79"/>
      <c r="WOL57" s="79"/>
      <c r="WOM57" s="79"/>
      <c r="WON57" s="79"/>
      <c r="WOO57" s="79"/>
      <c r="WOP57" s="79"/>
      <c r="WOQ57" s="79"/>
      <c r="WOR57" s="79"/>
      <c r="WOS57" s="79"/>
      <c r="WOT57" s="79"/>
      <c r="WOU57" s="79"/>
      <c r="WOV57" s="79"/>
      <c r="WOW57" s="79"/>
      <c r="WOX57" s="79"/>
      <c r="WOY57" s="79"/>
      <c r="WOZ57" s="79"/>
      <c r="WPA57" s="79"/>
      <c r="WPB57" s="79"/>
      <c r="WPC57" s="79"/>
      <c r="WPD57" s="79"/>
      <c r="WPE57" s="79"/>
      <c r="WPF57" s="79"/>
      <c r="WPG57" s="79"/>
      <c r="WPH57" s="79"/>
      <c r="WPI57" s="79"/>
      <c r="WPJ57" s="79"/>
      <c r="WPK57" s="79"/>
      <c r="WPL57" s="79"/>
      <c r="WPM57" s="79"/>
      <c r="WPN57" s="79"/>
      <c r="WPO57" s="79"/>
      <c r="WPP57" s="79"/>
      <c r="WPQ57" s="79"/>
      <c r="WPR57" s="79"/>
      <c r="WPS57" s="79"/>
      <c r="WPT57" s="79"/>
      <c r="WPU57" s="79"/>
      <c r="WPV57" s="79"/>
      <c r="WPW57" s="79"/>
      <c r="WPX57" s="79"/>
      <c r="WPY57" s="79"/>
      <c r="WPZ57" s="79"/>
      <c r="WQA57" s="79"/>
      <c r="WQB57" s="79"/>
      <c r="WQC57" s="79"/>
      <c r="WQD57" s="79"/>
      <c r="WQE57" s="79"/>
      <c r="WQF57" s="79"/>
      <c r="WQG57" s="79"/>
      <c r="WQH57" s="79"/>
      <c r="WQI57" s="79"/>
      <c r="WQJ57" s="79"/>
      <c r="WQK57" s="79"/>
      <c r="WQL57" s="79"/>
      <c r="WQM57" s="79"/>
      <c r="WQN57" s="79"/>
      <c r="WQO57" s="79"/>
      <c r="WQP57" s="79"/>
      <c r="WQQ57" s="79"/>
      <c r="WQR57" s="79"/>
      <c r="WQS57" s="79"/>
      <c r="WQT57" s="79"/>
      <c r="WQU57" s="79"/>
      <c r="WQV57" s="79"/>
      <c r="WQW57" s="79"/>
      <c r="WQX57" s="79"/>
      <c r="WQY57" s="79"/>
      <c r="WQZ57" s="79"/>
      <c r="WRA57" s="79"/>
      <c r="WRB57" s="79"/>
      <c r="WRC57" s="79"/>
      <c r="WRD57" s="79"/>
      <c r="WRE57" s="79"/>
      <c r="WRF57" s="79"/>
      <c r="WRG57" s="79"/>
      <c r="WRH57" s="79"/>
      <c r="WRI57" s="79"/>
      <c r="WRJ57" s="79"/>
      <c r="WRK57" s="79"/>
      <c r="WRL57" s="79"/>
      <c r="WRM57" s="79"/>
      <c r="WRN57" s="79"/>
      <c r="WRO57" s="79"/>
      <c r="WRP57" s="79"/>
      <c r="WRQ57" s="79"/>
      <c r="WRR57" s="79"/>
      <c r="WRS57" s="79"/>
      <c r="WRT57" s="79"/>
      <c r="WRU57" s="79"/>
      <c r="WRV57" s="79"/>
      <c r="WRW57" s="79"/>
      <c r="WRX57" s="79"/>
      <c r="WRY57" s="79"/>
      <c r="WRZ57" s="79"/>
      <c r="WSA57" s="79"/>
      <c r="WSB57" s="79"/>
      <c r="WSC57" s="79"/>
      <c r="WSD57" s="79"/>
      <c r="WSE57" s="79"/>
      <c r="WSF57" s="79"/>
      <c r="WSG57" s="79"/>
      <c r="WSH57" s="79"/>
      <c r="WSI57" s="79"/>
      <c r="WSJ57" s="79"/>
      <c r="WSK57" s="79"/>
      <c r="WSL57" s="79"/>
      <c r="WSM57" s="79"/>
      <c r="WSN57" s="79"/>
      <c r="WSO57" s="79"/>
      <c r="WSP57" s="79"/>
      <c r="WSQ57" s="79"/>
      <c r="WSR57" s="79"/>
      <c r="WSS57" s="79"/>
      <c r="WST57" s="79"/>
      <c r="WSU57" s="79"/>
      <c r="WSV57" s="79"/>
      <c r="WSW57" s="79"/>
      <c r="WSX57" s="79"/>
      <c r="WSY57" s="79"/>
      <c r="WSZ57" s="79"/>
      <c r="WTA57" s="79"/>
      <c r="WTB57" s="79"/>
      <c r="WTC57" s="79"/>
      <c r="WTD57" s="79"/>
      <c r="WTE57" s="79"/>
      <c r="WTF57" s="79"/>
      <c r="WTG57" s="79"/>
      <c r="WTH57" s="79"/>
      <c r="WTI57" s="79"/>
      <c r="WTJ57" s="79"/>
      <c r="WTK57" s="79"/>
      <c r="WTL57" s="79"/>
      <c r="WTM57" s="79"/>
      <c r="WTN57" s="79"/>
      <c r="WTO57" s="79"/>
      <c r="WTP57" s="79"/>
      <c r="WTQ57" s="79"/>
      <c r="WTR57" s="79"/>
      <c r="WTS57" s="79"/>
      <c r="WTT57" s="79"/>
      <c r="WTU57" s="79"/>
      <c r="WTV57" s="79"/>
      <c r="WTW57" s="79"/>
      <c r="WTX57" s="79"/>
      <c r="WTY57" s="79"/>
      <c r="WTZ57" s="79"/>
      <c r="WUA57" s="79"/>
      <c r="WUB57" s="79"/>
      <c r="WUC57" s="79"/>
      <c r="WUD57" s="79"/>
      <c r="WUE57" s="79"/>
      <c r="WUF57" s="79"/>
      <c r="WUG57" s="79"/>
      <c r="WUH57" s="79"/>
      <c r="WUI57" s="79"/>
      <c r="WUJ57" s="79"/>
      <c r="WUK57" s="79"/>
      <c r="WUL57" s="79"/>
      <c r="WUM57" s="79"/>
      <c r="WUN57" s="79"/>
      <c r="WUO57" s="79"/>
      <c r="WUP57" s="79"/>
      <c r="WUQ57" s="79"/>
      <c r="WUR57" s="79"/>
      <c r="WUS57" s="79"/>
      <c r="WUT57" s="79"/>
      <c r="WUU57" s="79"/>
      <c r="WUV57" s="79"/>
      <c r="WUW57" s="79"/>
      <c r="WUX57" s="79"/>
      <c r="WUY57" s="79"/>
      <c r="WUZ57" s="79"/>
      <c r="WVA57" s="79"/>
      <c r="WVB57" s="79"/>
      <c r="WVC57" s="79"/>
      <c r="WVD57" s="79"/>
      <c r="WVE57" s="79"/>
      <c r="WVF57" s="79"/>
      <c r="WVG57" s="79"/>
      <c r="WVH57" s="79"/>
      <c r="WVI57" s="79"/>
    </row>
    <row r="58" spans="1:16129" x14ac:dyDescent="0.2">
      <c r="A58" s="228" t="s">
        <v>117</v>
      </c>
      <c r="B58" s="228" t="s">
        <v>307</v>
      </c>
      <c r="C58" s="228" t="s">
        <v>60</v>
      </c>
      <c r="D58" s="228">
        <v>0.36200000762939455</v>
      </c>
      <c r="E58" s="228">
        <v>2542</v>
      </c>
      <c r="F58" s="228">
        <v>1461</v>
      </c>
      <c r="G58" s="228">
        <v>1317</v>
      </c>
      <c r="H58" s="228">
        <v>7022.099299518326</v>
      </c>
      <c r="I58" s="228">
        <v>4035.9115171503831</v>
      </c>
      <c r="J58" s="228">
        <v>0</v>
      </c>
      <c r="K58" s="228">
        <v>0</v>
      </c>
      <c r="L58" s="228">
        <v>0</v>
      </c>
      <c r="M58" s="228">
        <v>0</v>
      </c>
      <c r="N58" s="229" t="e">
        <v>#DIV/0!</v>
      </c>
      <c r="O58" s="228">
        <v>0</v>
      </c>
      <c r="P58" s="228">
        <v>0</v>
      </c>
      <c r="Q58" s="228">
        <v>0</v>
      </c>
      <c r="R58" s="229" t="e">
        <v>#DIV/0!</v>
      </c>
      <c r="S58" s="228">
        <v>0</v>
      </c>
      <c r="T58" s="228">
        <v>0</v>
      </c>
      <c r="U58" s="228">
        <v>0</v>
      </c>
      <c r="V58" s="228" t="s">
        <v>240</v>
      </c>
    </row>
    <row r="59" spans="1:16129" x14ac:dyDescent="0.2">
      <c r="A59" s="223" t="s">
        <v>118</v>
      </c>
      <c r="B59" s="223" t="s">
        <v>307</v>
      </c>
      <c r="C59" s="223" t="s">
        <v>60</v>
      </c>
      <c r="D59" s="223">
        <v>0.31629999160766603</v>
      </c>
      <c r="E59" s="223">
        <v>2586</v>
      </c>
      <c r="F59" s="223">
        <v>2075</v>
      </c>
      <c r="G59" s="223">
        <v>1891</v>
      </c>
      <c r="H59" s="223">
        <v>8175.7827019092601</v>
      </c>
      <c r="I59" s="223">
        <v>6560.2278060563476</v>
      </c>
      <c r="J59" s="223">
        <v>1015</v>
      </c>
      <c r="K59" s="223">
        <v>465</v>
      </c>
      <c r="L59" s="223">
        <v>50</v>
      </c>
      <c r="M59" s="223">
        <v>305</v>
      </c>
      <c r="N59" s="224">
        <v>0.30049261083743845</v>
      </c>
      <c r="O59" s="223">
        <v>170</v>
      </c>
      <c r="P59" s="223">
        <v>0</v>
      </c>
      <c r="Q59" s="223">
        <v>170</v>
      </c>
      <c r="R59" s="224">
        <v>0.16748768472906403</v>
      </c>
      <c r="S59" s="223">
        <v>0</v>
      </c>
      <c r="T59" s="223">
        <v>0</v>
      </c>
      <c r="U59" s="223">
        <v>10</v>
      </c>
      <c r="V59" s="223" t="s">
        <v>4</v>
      </c>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79"/>
      <c r="JS59" s="79"/>
      <c r="JT59" s="79"/>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79"/>
      <c r="NF59" s="79"/>
      <c r="NG59" s="79"/>
      <c r="NH59" s="79"/>
      <c r="NI59" s="79"/>
      <c r="NJ59" s="79"/>
      <c r="NK59" s="79"/>
      <c r="NL59" s="79"/>
      <c r="NM59" s="79"/>
      <c r="NN59" s="79"/>
      <c r="NO59" s="79"/>
      <c r="NP59" s="79"/>
      <c r="NQ59" s="79"/>
      <c r="NR59" s="79"/>
      <c r="NS59" s="79"/>
      <c r="NT59" s="79"/>
      <c r="NU59" s="79"/>
      <c r="NV59" s="79"/>
      <c r="NW59" s="79"/>
      <c r="NX59" s="79"/>
      <c r="NY59" s="79"/>
      <c r="NZ59" s="79"/>
      <c r="OA59" s="79"/>
      <c r="OB59" s="79"/>
      <c r="OC59" s="79"/>
      <c r="OD59" s="79"/>
      <c r="OE59" s="79"/>
      <c r="OF59" s="79"/>
      <c r="OG59" s="79"/>
      <c r="OH59" s="79"/>
      <c r="OI59" s="79"/>
      <c r="OJ59" s="79"/>
      <c r="OK59" s="79"/>
      <c r="OL59" s="79"/>
      <c r="OM59" s="79"/>
      <c r="ON59" s="79"/>
      <c r="OO59" s="79"/>
      <c r="OP59" s="79"/>
      <c r="OQ59" s="79"/>
      <c r="OR59" s="79"/>
      <c r="OS59" s="79"/>
      <c r="OT59" s="79"/>
      <c r="OU59" s="79"/>
      <c r="OV59" s="79"/>
      <c r="OW59" s="79"/>
      <c r="OX59" s="79"/>
      <c r="OY59" s="79"/>
      <c r="OZ59" s="79"/>
      <c r="PA59" s="79"/>
      <c r="PB59" s="79"/>
      <c r="PC59" s="79"/>
      <c r="PD59" s="79"/>
      <c r="PE59" s="79"/>
      <c r="PF59" s="79"/>
      <c r="PG59" s="79"/>
      <c r="PH59" s="79"/>
      <c r="PI59" s="79"/>
      <c r="PJ59" s="79"/>
      <c r="PK59" s="79"/>
      <c r="PL59" s="79"/>
      <c r="PM59" s="79"/>
      <c r="PN59" s="79"/>
      <c r="PO59" s="79"/>
      <c r="PP59" s="79"/>
      <c r="PQ59" s="79"/>
      <c r="PR59" s="79"/>
      <c r="PS59" s="79"/>
      <c r="PT59" s="79"/>
      <c r="PU59" s="79"/>
      <c r="PV59" s="79"/>
      <c r="PW59" s="79"/>
      <c r="PX59" s="79"/>
      <c r="PY59" s="79"/>
      <c r="PZ59" s="79"/>
      <c r="QA59" s="79"/>
      <c r="QB59" s="79"/>
      <c r="QC59" s="79"/>
      <c r="QD59" s="79"/>
      <c r="QE59" s="79"/>
      <c r="QF59" s="79"/>
      <c r="QG59" s="79"/>
      <c r="QH59" s="79"/>
      <c r="QI59" s="79"/>
      <c r="QJ59" s="79"/>
      <c r="QK59" s="79"/>
      <c r="QL59" s="79"/>
      <c r="QM59" s="79"/>
      <c r="QN59" s="79"/>
      <c r="QO59" s="79"/>
      <c r="QP59" s="79"/>
      <c r="QQ59" s="79"/>
      <c r="QR59" s="79"/>
      <c r="QS59" s="79"/>
      <c r="QT59" s="79"/>
      <c r="QU59" s="79"/>
      <c r="QV59" s="79"/>
      <c r="QW59" s="79"/>
      <c r="QX59" s="79"/>
      <c r="QY59" s="79"/>
      <c r="QZ59" s="79"/>
      <c r="RA59" s="79"/>
      <c r="RB59" s="79"/>
      <c r="RC59" s="79"/>
      <c r="RD59" s="79"/>
      <c r="RE59" s="79"/>
      <c r="RF59" s="79"/>
      <c r="RG59" s="79"/>
      <c r="RH59" s="79"/>
      <c r="RI59" s="79"/>
      <c r="RJ59" s="79"/>
      <c r="RK59" s="79"/>
      <c r="RL59" s="79"/>
      <c r="RM59" s="79"/>
      <c r="RN59" s="79"/>
      <c r="RO59" s="79"/>
      <c r="RP59" s="79"/>
      <c r="RQ59" s="79"/>
      <c r="RR59" s="79"/>
      <c r="RS59" s="79"/>
      <c r="RT59" s="79"/>
      <c r="RU59" s="79"/>
      <c r="RV59" s="79"/>
      <c r="RW59" s="79"/>
      <c r="RX59" s="79"/>
      <c r="RY59" s="79"/>
      <c r="RZ59" s="79"/>
      <c r="SA59" s="79"/>
      <c r="SB59" s="79"/>
      <c r="SC59" s="79"/>
      <c r="SD59" s="79"/>
      <c r="SE59" s="79"/>
      <c r="SF59" s="79"/>
      <c r="SG59" s="79"/>
      <c r="SH59" s="79"/>
      <c r="SI59" s="79"/>
      <c r="SJ59" s="79"/>
      <c r="SK59" s="79"/>
      <c r="SL59" s="79"/>
      <c r="SM59" s="79"/>
      <c r="SN59" s="79"/>
      <c r="SO59" s="79"/>
      <c r="SP59" s="79"/>
      <c r="SQ59" s="79"/>
      <c r="SR59" s="79"/>
      <c r="SS59" s="79"/>
      <c r="ST59" s="79"/>
      <c r="SU59" s="79"/>
      <c r="SV59" s="79"/>
      <c r="SW59" s="79"/>
      <c r="SX59" s="79"/>
      <c r="SY59" s="79"/>
      <c r="SZ59" s="79"/>
      <c r="TA59" s="79"/>
      <c r="TB59" s="79"/>
      <c r="TC59" s="79"/>
      <c r="TD59" s="79"/>
      <c r="TE59" s="79"/>
      <c r="TF59" s="79"/>
      <c r="TG59" s="79"/>
      <c r="TH59" s="79"/>
      <c r="TI59" s="79"/>
      <c r="TJ59" s="79"/>
      <c r="TK59" s="79"/>
      <c r="TL59" s="79"/>
      <c r="TM59" s="79"/>
      <c r="TN59" s="79"/>
      <c r="TO59" s="79"/>
      <c r="TP59" s="79"/>
      <c r="TQ59" s="79"/>
      <c r="TR59" s="79"/>
      <c r="TS59" s="79"/>
      <c r="TT59" s="79"/>
      <c r="TU59" s="79"/>
      <c r="TV59" s="79"/>
      <c r="TW59" s="79"/>
      <c r="TX59" s="79"/>
      <c r="TY59" s="79"/>
      <c r="TZ59" s="79"/>
      <c r="UA59" s="79"/>
      <c r="UB59" s="79"/>
      <c r="UC59" s="79"/>
      <c r="UD59" s="79"/>
      <c r="UE59" s="79"/>
      <c r="UF59" s="79"/>
      <c r="UG59" s="79"/>
      <c r="UH59" s="79"/>
      <c r="UI59" s="79"/>
      <c r="UJ59" s="79"/>
      <c r="UK59" s="79"/>
      <c r="UL59" s="79"/>
      <c r="UM59" s="79"/>
      <c r="UN59" s="79"/>
      <c r="UO59" s="79"/>
      <c r="UP59" s="79"/>
      <c r="UQ59" s="79"/>
      <c r="UR59" s="79"/>
      <c r="US59" s="79"/>
      <c r="UT59" s="79"/>
      <c r="UU59" s="79"/>
      <c r="UV59" s="79"/>
      <c r="UW59" s="79"/>
      <c r="UX59" s="79"/>
      <c r="UY59" s="79"/>
      <c r="UZ59" s="79"/>
      <c r="VA59" s="79"/>
      <c r="VB59" s="79"/>
      <c r="VC59" s="79"/>
      <c r="VD59" s="79"/>
      <c r="VE59" s="79"/>
      <c r="VF59" s="79"/>
      <c r="VG59" s="79"/>
      <c r="VH59" s="79"/>
      <c r="VI59" s="79"/>
      <c r="VJ59" s="79"/>
      <c r="VK59" s="79"/>
      <c r="VL59" s="79"/>
      <c r="VM59" s="79"/>
      <c r="VN59" s="79"/>
      <c r="VO59" s="79"/>
      <c r="VP59" s="79"/>
      <c r="VQ59" s="79"/>
      <c r="VR59" s="79"/>
      <c r="VS59" s="79"/>
      <c r="VT59" s="79"/>
      <c r="VU59" s="79"/>
      <c r="VV59" s="79"/>
      <c r="VW59" s="79"/>
      <c r="VX59" s="79"/>
      <c r="VY59" s="79"/>
      <c r="VZ59" s="79"/>
      <c r="WA59" s="79"/>
      <c r="WB59" s="79"/>
      <c r="WC59" s="79"/>
      <c r="WD59" s="79"/>
      <c r="WE59" s="79"/>
      <c r="WF59" s="79"/>
      <c r="WG59" s="79"/>
      <c r="WH59" s="79"/>
      <c r="WI59" s="79"/>
      <c r="WJ59" s="79"/>
      <c r="WK59" s="79"/>
      <c r="WL59" s="79"/>
      <c r="WM59" s="79"/>
      <c r="WN59" s="79"/>
      <c r="WO59" s="79"/>
      <c r="WP59" s="79"/>
      <c r="WQ59" s="79"/>
      <c r="WR59" s="79"/>
      <c r="WS59" s="79"/>
      <c r="WT59" s="79"/>
      <c r="WU59" s="79"/>
      <c r="WV59" s="79"/>
      <c r="WW59" s="79"/>
      <c r="WX59" s="79"/>
      <c r="WY59" s="79"/>
      <c r="WZ59" s="79"/>
      <c r="XA59" s="79"/>
      <c r="XB59" s="79"/>
      <c r="XC59" s="79"/>
      <c r="XD59" s="79"/>
      <c r="XE59" s="79"/>
      <c r="XF59" s="79"/>
      <c r="XG59" s="79"/>
      <c r="XH59" s="79"/>
      <c r="XI59" s="79"/>
      <c r="XJ59" s="79"/>
      <c r="XK59" s="79"/>
      <c r="XL59" s="79"/>
      <c r="XM59" s="79"/>
      <c r="XN59" s="79"/>
      <c r="XO59" s="79"/>
      <c r="XP59" s="79"/>
      <c r="XQ59" s="79"/>
      <c r="XR59" s="79"/>
      <c r="XS59" s="79"/>
      <c r="XT59" s="79"/>
      <c r="XU59" s="79"/>
      <c r="XV59" s="79"/>
      <c r="XW59" s="79"/>
      <c r="XX59" s="79"/>
      <c r="XY59" s="79"/>
      <c r="XZ59" s="79"/>
      <c r="YA59" s="79"/>
      <c r="YB59" s="79"/>
      <c r="YC59" s="79"/>
      <c r="YD59" s="79"/>
      <c r="YE59" s="79"/>
      <c r="YF59" s="79"/>
      <c r="YG59" s="79"/>
      <c r="YH59" s="79"/>
      <c r="YI59" s="79"/>
      <c r="YJ59" s="79"/>
      <c r="YK59" s="79"/>
      <c r="YL59" s="79"/>
      <c r="YM59" s="79"/>
      <c r="YN59" s="79"/>
      <c r="YO59" s="79"/>
      <c r="YP59" s="79"/>
      <c r="YQ59" s="79"/>
      <c r="YR59" s="79"/>
      <c r="YS59" s="79"/>
      <c r="YT59" s="79"/>
      <c r="YU59" s="79"/>
      <c r="YV59" s="79"/>
      <c r="YW59" s="79"/>
      <c r="YX59" s="79"/>
      <c r="YY59" s="79"/>
      <c r="YZ59" s="79"/>
      <c r="ZA59" s="79"/>
      <c r="ZB59" s="79"/>
      <c r="ZC59" s="79"/>
      <c r="ZD59" s="79"/>
      <c r="ZE59" s="79"/>
      <c r="ZF59" s="79"/>
      <c r="ZG59" s="79"/>
      <c r="ZH59" s="79"/>
      <c r="ZI59" s="79"/>
      <c r="ZJ59" s="79"/>
      <c r="ZK59" s="79"/>
      <c r="ZL59" s="79"/>
      <c r="ZM59" s="79"/>
      <c r="ZN59" s="79"/>
      <c r="ZO59" s="79"/>
      <c r="ZP59" s="79"/>
      <c r="ZQ59" s="79"/>
      <c r="ZR59" s="79"/>
      <c r="ZS59" s="79"/>
      <c r="ZT59" s="79"/>
      <c r="ZU59" s="79"/>
      <c r="ZV59" s="79"/>
      <c r="ZW59" s="79"/>
      <c r="ZX59" s="79"/>
      <c r="ZY59" s="79"/>
      <c r="ZZ59" s="79"/>
      <c r="AAA59" s="79"/>
      <c r="AAB59" s="79"/>
      <c r="AAC59" s="79"/>
      <c r="AAD59" s="79"/>
      <c r="AAE59" s="79"/>
      <c r="AAF59" s="79"/>
      <c r="AAG59" s="79"/>
      <c r="AAH59" s="79"/>
      <c r="AAI59" s="79"/>
      <c r="AAJ59" s="79"/>
      <c r="AAK59" s="79"/>
      <c r="AAL59" s="79"/>
      <c r="AAM59" s="79"/>
      <c r="AAN59" s="79"/>
      <c r="AAO59" s="79"/>
      <c r="AAP59" s="79"/>
      <c r="AAQ59" s="79"/>
      <c r="AAR59" s="79"/>
      <c r="AAS59" s="79"/>
      <c r="AAT59" s="79"/>
      <c r="AAU59" s="79"/>
      <c r="AAV59" s="79"/>
      <c r="AAW59" s="79"/>
      <c r="AAX59" s="79"/>
      <c r="AAY59" s="79"/>
      <c r="AAZ59" s="79"/>
      <c r="ABA59" s="79"/>
      <c r="ABB59" s="79"/>
      <c r="ABC59" s="79"/>
      <c r="ABD59" s="79"/>
      <c r="ABE59" s="79"/>
      <c r="ABF59" s="79"/>
      <c r="ABG59" s="79"/>
      <c r="ABH59" s="79"/>
      <c r="ABI59" s="79"/>
      <c r="ABJ59" s="79"/>
      <c r="ABK59" s="79"/>
      <c r="ABL59" s="79"/>
      <c r="ABM59" s="79"/>
      <c r="ABN59" s="79"/>
      <c r="ABO59" s="79"/>
      <c r="ABP59" s="79"/>
      <c r="ABQ59" s="79"/>
      <c r="ABR59" s="79"/>
      <c r="ABS59" s="79"/>
      <c r="ABT59" s="79"/>
      <c r="ABU59" s="79"/>
      <c r="ABV59" s="79"/>
      <c r="ABW59" s="79"/>
      <c r="ABX59" s="79"/>
      <c r="ABY59" s="79"/>
      <c r="ABZ59" s="79"/>
      <c r="ACA59" s="79"/>
      <c r="ACB59" s="79"/>
      <c r="ACC59" s="79"/>
      <c r="ACD59" s="79"/>
      <c r="ACE59" s="79"/>
      <c r="ACF59" s="79"/>
      <c r="ACG59" s="79"/>
      <c r="ACH59" s="79"/>
      <c r="ACI59" s="79"/>
      <c r="ACJ59" s="79"/>
      <c r="ACK59" s="79"/>
      <c r="ACL59" s="79"/>
      <c r="ACM59" s="79"/>
      <c r="ACN59" s="79"/>
      <c r="ACO59" s="79"/>
      <c r="ACP59" s="79"/>
      <c r="ACQ59" s="79"/>
      <c r="ACR59" s="79"/>
      <c r="ACS59" s="79"/>
      <c r="ACT59" s="79"/>
      <c r="ACU59" s="79"/>
      <c r="ACV59" s="79"/>
      <c r="ACW59" s="79"/>
      <c r="ACX59" s="79"/>
      <c r="ACY59" s="79"/>
      <c r="ACZ59" s="79"/>
      <c r="ADA59" s="79"/>
      <c r="ADB59" s="79"/>
      <c r="ADC59" s="79"/>
      <c r="ADD59" s="79"/>
      <c r="ADE59" s="79"/>
      <c r="ADF59" s="79"/>
      <c r="ADG59" s="79"/>
      <c r="ADH59" s="79"/>
      <c r="ADI59" s="79"/>
      <c r="ADJ59" s="79"/>
      <c r="ADK59" s="79"/>
      <c r="ADL59" s="79"/>
      <c r="ADM59" s="79"/>
      <c r="ADN59" s="79"/>
      <c r="ADO59" s="79"/>
      <c r="ADP59" s="79"/>
      <c r="ADQ59" s="79"/>
      <c r="ADR59" s="79"/>
      <c r="ADS59" s="79"/>
      <c r="ADT59" s="79"/>
      <c r="ADU59" s="79"/>
      <c r="ADV59" s="79"/>
      <c r="ADW59" s="79"/>
      <c r="ADX59" s="79"/>
      <c r="ADY59" s="79"/>
      <c r="ADZ59" s="79"/>
      <c r="AEA59" s="79"/>
      <c r="AEB59" s="79"/>
      <c r="AEC59" s="79"/>
      <c r="AED59" s="79"/>
      <c r="AEE59" s="79"/>
      <c r="AEF59" s="79"/>
      <c r="AEG59" s="79"/>
      <c r="AEH59" s="79"/>
      <c r="AEI59" s="79"/>
      <c r="AEJ59" s="79"/>
      <c r="AEK59" s="79"/>
      <c r="AEL59" s="79"/>
      <c r="AEM59" s="79"/>
      <c r="AEN59" s="79"/>
      <c r="AEO59" s="79"/>
      <c r="AEP59" s="79"/>
      <c r="AEQ59" s="79"/>
      <c r="AER59" s="79"/>
      <c r="AES59" s="79"/>
      <c r="AET59" s="79"/>
      <c r="AEU59" s="79"/>
      <c r="AEV59" s="79"/>
      <c r="AEW59" s="79"/>
      <c r="AEX59" s="79"/>
      <c r="AEY59" s="79"/>
      <c r="AEZ59" s="79"/>
      <c r="AFA59" s="79"/>
      <c r="AFB59" s="79"/>
      <c r="AFC59" s="79"/>
      <c r="AFD59" s="79"/>
      <c r="AFE59" s="79"/>
      <c r="AFF59" s="79"/>
      <c r="AFG59" s="79"/>
      <c r="AFH59" s="79"/>
      <c r="AFI59" s="79"/>
      <c r="AFJ59" s="79"/>
      <c r="AFK59" s="79"/>
      <c r="AFL59" s="79"/>
      <c r="AFM59" s="79"/>
      <c r="AFN59" s="79"/>
      <c r="AFO59" s="79"/>
      <c r="AFP59" s="79"/>
      <c r="AFQ59" s="79"/>
      <c r="AFR59" s="79"/>
      <c r="AFS59" s="79"/>
      <c r="AFT59" s="79"/>
      <c r="AFU59" s="79"/>
      <c r="AFV59" s="79"/>
      <c r="AFW59" s="79"/>
      <c r="AFX59" s="79"/>
      <c r="AFY59" s="79"/>
      <c r="AFZ59" s="79"/>
      <c r="AGA59" s="79"/>
      <c r="AGB59" s="79"/>
      <c r="AGC59" s="79"/>
      <c r="AGD59" s="79"/>
      <c r="AGE59" s="79"/>
      <c r="AGF59" s="79"/>
      <c r="AGG59" s="79"/>
      <c r="AGH59" s="79"/>
      <c r="AGI59" s="79"/>
      <c r="AGJ59" s="79"/>
      <c r="AGK59" s="79"/>
      <c r="AGL59" s="79"/>
      <c r="AGM59" s="79"/>
      <c r="AGN59" s="79"/>
      <c r="AGO59" s="79"/>
      <c r="AGP59" s="79"/>
      <c r="AGQ59" s="79"/>
      <c r="AGR59" s="79"/>
      <c r="AGS59" s="79"/>
      <c r="AGT59" s="79"/>
      <c r="AGU59" s="79"/>
      <c r="AGV59" s="79"/>
      <c r="AGW59" s="79"/>
      <c r="AGX59" s="79"/>
      <c r="AGY59" s="79"/>
      <c r="AGZ59" s="79"/>
      <c r="AHA59" s="79"/>
      <c r="AHB59" s="79"/>
      <c r="AHC59" s="79"/>
      <c r="AHD59" s="79"/>
      <c r="AHE59" s="79"/>
      <c r="AHF59" s="79"/>
      <c r="AHG59" s="79"/>
      <c r="AHH59" s="79"/>
      <c r="AHI59" s="79"/>
      <c r="AHJ59" s="79"/>
      <c r="AHK59" s="79"/>
      <c r="AHL59" s="79"/>
      <c r="AHM59" s="79"/>
      <c r="AHN59" s="79"/>
      <c r="AHO59" s="79"/>
      <c r="AHP59" s="79"/>
      <c r="AHQ59" s="79"/>
      <c r="AHR59" s="79"/>
      <c r="AHS59" s="79"/>
      <c r="AHT59" s="79"/>
      <c r="AHU59" s="79"/>
      <c r="AHV59" s="79"/>
      <c r="AHW59" s="79"/>
      <c r="AHX59" s="79"/>
      <c r="AHY59" s="79"/>
      <c r="AHZ59" s="79"/>
      <c r="AIA59" s="79"/>
      <c r="AIB59" s="79"/>
      <c r="AIC59" s="79"/>
      <c r="AID59" s="79"/>
      <c r="AIE59" s="79"/>
      <c r="AIF59" s="79"/>
      <c r="AIG59" s="79"/>
      <c r="AIH59" s="79"/>
      <c r="AII59" s="79"/>
      <c r="AIJ59" s="79"/>
      <c r="AIK59" s="79"/>
      <c r="AIL59" s="79"/>
      <c r="AIM59" s="79"/>
      <c r="AIN59" s="79"/>
      <c r="AIO59" s="79"/>
      <c r="AIP59" s="79"/>
      <c r="AIQ59" s="79"/>
      <c r="AIR59" s="79"/>
      <c r="AIS59" s="79"/>
      <c r="AIT59" s="79"/>
      <c r="AIU59" s="79"/>
      <c r="AIV59" s="79"/>
      <c r="AIW59" s="79"/>
      <c r="AIX59" s="79"/>
      <c r="AIY59" s="79"/>
      <c r="AIZ59" s="79"/>
      <c r="AJA59" s="79"/>
      <c r="AJB59" s="79"/>
      <c r="AJC59" s="79"/>
      <c r="AJD59" s="79"/>
      <c r="AJE59" s="79"/>
      <c r="AJF59" s="79"/>
      <c r="AJG59" s="79"/>
      <c r="AJH59" s="79"/>
      <c r="AJI59" s="79"/>
      <c r="AJJ59" s="79"/>
      <c r="AJK59" s="79"/>
      <c r="AJL59" s="79"/>
      <c r="AJM59" s="79"/>
      <c r="AJN59" s="79"/>
      <c r="AJO59" s="79"/>
      <c r="AJP59" s="79"/>
      <c r="AJQ59" s="79"/>
      <c r="AJR59" s="79"/>
      <c r="AJS59" s="79"/>
      <c r="AJT59" s="79"/>
      <c r="AJU59" s="79"/>
      <c r="AJV59" s="79"/>
      <c r="AJW59" s="79"/>
      <c r="AJX59" s="79"/>
      <c r="AJY59" s="79"/>
      <c r="AJZ59" s="79"/>
      <c r="AKA59" s="79"/>
      <c r="AKB59" s="79"/>
      <c r="AKC59" s="79"/>
      <c r="AKD59" s="79"/>
      <c r="AKE59" s="79"/>
      <c r="AKF59" s="79"/>
      <c r="AKG59" s="79"/>
      <c r="AKH59" s="79"/>
      <c r="AKI59" s="79"/>
      <c r="AKJ59" s="79"/>
      <c r="AKK59" s="79"/>
      <c r="AKL59" s="79"/>
      <c r="AKM59" s="79"/>
      <c r="AKN59" s="79"/>
      <c r="AKO59" s="79"/>
      <c r="AKP59" s="79"/>
      <c r="AKQ59" s="79"/>
      <c r="AKR59" s="79"/>
      <c r="AKS59" s="79"/>
      <c r="AKT59" s="79"/>
      <c r="AKU59" s="79"/>
      <c r="AKV59" s="79"/>
      <c r="AKW59" s="79"/>
      <c r="AKX59" s="79"/>
      <c r="AKY59" s="79"/>
      <c r="AKZ59" s="79"/>
      <c r="ALA59" s="79"/>
      <c r="ALB59" s="79"/>
      <c r="ALC59" s="79"/>
      <c r="ALD59" s="79"/>
      <c r="ALE59" s="79"/>
      <c r="ALF59" s="79"/>
      <c r="ALG59" s="79"/>
      <c r="ALH59" s="79"/>
      <c r="ALI59" s="79"/>
      <c r="ALJ59" s="79"/>
      <c r="ALK59" s="79"/>
      <c r="ALL59" s="79"/>
      <c r="ALM59" s="79"/>
      <c r="ALN59" s="79"/>
      <c r="ALO59" s="79"/>
      <c r="ALP59" s="79"/>
      <c r="ALQ59" s="79"/>
      <c r="ALR59" s="79"/>
      <c r="ALS59" s="79"/>
      <c r="ALT59" s="79"/>
      <c r="ALU59" s="79"/>
      <c r="ALV59" s="79"/>
      <c r="ALW59" s="79"/>
      <c r="ALX59" s="79"/>
      <c r="ALY59" s="79"/>
      <c r="ALZ59" s="79"/>
      <c r="AMA59" s="79"/>
      <c r="AMB59" s="79"/>
      <c r="AMC59" s="79"/>
      <c r="AMD59" s="79"/>
      <c r="AME59" s="79"/>
      <c r="AMF59" s="79"/>
      <c r="AMG59" s="79"/>
      <c r="AMH59" s="79"/>
      <c r="AMI59" s="79"/>
      <c r="AMJ59" s="79"/>
      <c r="AMK59" s="79"/>
      <c r="AML59" s="79"/>
      <c r="AMM59" s="79"/>
      <c r="AMN59" s="79"/>
      <c r="AMO59" s="79"/>
      <c r="AMP59" s="79"/>
      <c r="AMQ59" s="79"/>
      <c r="AMR59" s="79"/>
      <c r="AMS59" s="79"/>
      <c r="AMT59" s="79"/>
      <c r="AMU59" s="79"/>
      <c r="AMV59" s="79"/>
      <c r="AMW59" s="79"/>
      <c r="AMX59" s="79"/>
      <c r="AMY59" s="79"/>
      <c r="AMZ59" s="79"/>
      <c r="ANA59" s="79"/>
      <c r="ANB59" s="79"/>
      <c r="ANC59" s="79"/>
      <c r="AND59" s="79"/>
      <c r="ANE59" s="79"/>
      <c r="ANF59" s="79"/>
      <c r="ANG59" s="79"/>
      <c r="ANH59" s="79"/>
      <c r="ANI59" s="79"/>
      <c r="ANJ59" s="79"/>
      <c r="ANK59" s="79"/>
      <c r="ANL59" s="79"/>
      <c r="ANM59" s="79"/>
      <c r="ANN59" s="79"/>
      <c r="ANO59" s="79"/>
      <c r="ANP59" s="79"/>
      <c r="ANQ59" s="79"/>
      <c r="ANR59" s="79"/>
      <c r="ANS59" s="79"/>
      <c r="ANT59" s="79"/>
      <c r="ANU59" s="79"/>
      <c r="ANV59" s="79"/>
      <c r="ANW59" s="79"/>
      <c r="ANX59" s="79"/>
      <c r="ANY59" s="79"/>
      <c r="ANZ59" s="79"/>
      <c r="AOA59" s="79"/>
      <c r="AOB59" s="79"/>
      <c r="AOC59" s="79"/>
      <c r="AOD59" s="79"/>
      <c r="AOE59" s="79"/>
      <c r="AOF59" s="79"/>
      <c r="AOG59" s="79"/>
      <c r="AOH59" s="79"/>
      <c r="AOI59" s="79"/>
      <c r="AOJ59" s="79"/>
      <c r="AOK59" s="79"/>
      <c r="AOL59" s="79"/>
      <c r="AOM59" s="79"/>
      <c r="AON59" s="79"/>
      <c r="AOO59" s="79"/>
      <c r="AOP59" s="79"/>
      <c r="AOQ59" s="79"/>
      <c r="AOR59" s="79"/>
      <c r="AOS59" s="79"/>
      <c r="AOT59" s="79"/>
      <c r="AOU59" s="79"/>
      <c r="AOV59" s="79"/>
      <c r="AOW59" s="79"/>
      <c r="AOX59" s="79"/>
      <c r="AOY59" s="79"/>
      <c r="AOZ59" s="79"/>
      <c r="APA59" s="79"/>
      <c r="APB59" s="79"/>
      <c r="APC59" s="79"/>
      <c r="APD59" s="79"/>
      <c r="APE59" s="79"/>
      <c r="APF59" s="79"/>
      <c r="APG59" s="79"/>
      <c r="APH59" s="79"/>
      <c r="API59" s="79"/>
      <c r="APJ59" s="79"/>
      <c r="APK59" s="79"/>
      <c r="APL59" s="79"/>
      <c r="APM59" s="79"/>
      <c r="APN59" s="79"/>
      <c r="APO59" s="79"/>
      <c r="APP59" s="79"/>
      <c r="APQ59" s="79"/>
      <c r="APR59" s="79"/>
      <c r="APS59" s="79"/>
      <c r="APT59" s="79"/>
      <c r="APU59" s="79"/>
      <c r="APV59" s="79"/>
      <c r="APW59" s="79"/>
      <c r="APX59" s="79"/>
      <c r="APY59" s="79"/>
      <c r="APZ59" s="79"/>
      <c r="AQA59" s="79"/>
      <c r="AQB59" s="79"/>
      <c r="AQC59" s="79"/>
      <c r="AQD59" s="79"/>
      <c r="AQE59" s="79"/>
      <c r="AQF59" s="79"/>
      <c r="AQG59" s="79"/>
      <c r="AQH59" s="79"/>
      <c r="AQI59" s="79"/>
      <c r="AQJ59" s="79"/>
      <c r="AQK59" s="79"/>
      <c r="AQL59" s="79"/>
      <c r="AQM59" s="79"/>
      <c r="AQN59" s="79"/>
      <c r="AQO59" s="79"/>
      <c r="AQP59" s="79"/>
      <c r="AQQ59" s="79"/>
      <c r="AQR59" s="79"/>
      <c r="AQS59" s="79"/>
      <c r="AQT59" s="79"/>
      <c r="AQU59" s="79"/>
      <c r="AQV59" s="79"/>
      <c r="AQW59" s="79"/>
      <c r="AQX59" s="79"/>
      <c r="AQY59" s="79"/>
      <c r="AQZ59" s="79"/>
      <c r="ARA59" s="79"/>
      <c r="ARB59" s="79"/>
      <c r="ARC59" s="79"/>
      <c r="ARD59" s="79"/>
      <c r="ARE59" s="79"/>
      <c r="ARF59" s="79"/>
      <c r="ARG59" s="79"/>
      <c r="ARH59" s="79"/>
      <c r="ARI59" s="79"/>
      <c r="ARJ59" s="79"/>
      <c r="ARK59" s="79"/>
      <c r="ARL59" s="79"/>
      <c r="ARM59" s="79"/>
      <c r="ARN59" s="79"/>
      <c r="ARO59" s="79"/>
      <c r="ARP59" s="79"/>
      <c r="ARQ59" s="79"/>
      <c r="ARR59" s="79"/>
      <c r="ARS59" s="79"/>
      <c r="ART59" s="79"/>
      <c r="ARU59" s="79"/>
      <c r="ARV59" s="79"/>
      <c r="ARW59" s="79"/>
      <c r="ARX59" s="79"/>
      <c r="ARY59" s="79"/>
      <c r="ARZ59" s="79"/>
      <c r="ASA59" s="79"/>
      <c r="ASB59" s="79"/>
      <c r="ASC59" s="79"/>
      <c r="ASD59" s="79"/>
      <c r="ASE59" s="79"/>
      <c r="ASF59" s="79"/>
      <c r="ASG59" s="79"/>
      <c r="ASH59" s="79"/>
      <c r="ASI59" s="79"/>
      <c r="ASJ59" s="79"/>
      <c r="ASK59" s="79"/>
      <c r="ASL59" s="79"/>
      <c r="ASM59" s="79"/>
      <c r="ASN59" s="79"/>
      <c r="ASO59" s="79"/>
      <c r="ASP59" s="79"/>
      <c r="ASQ59" s="79"/>
      <c r="ASR59" s="79"/>
      <c r="ASS59" s="79"/>
      <c r="AST59" s="79"/>
      <c r="ASU59" s="79"/>
      <c r="ASV59" s="79"/>
      <c r="ASW59" s="79"/>
      <c r="ASX59" s="79"/>
      <c r="ASY59" s="79"/>
      <c r="ASZ59" s="79"/>
      <c r="ATA59" s="79"/>
      <c r="ATB59" s="79"/>
      <c r="ATC59" s="79"/>
      <c r="ATD59" s="79"/>
      <c r="ATE59" s="79"/>
      <c r="ATF59" s="79"/>
      <c r="ATG59" s="79"/>
      <c r="ATH59" s="79"/>
      <c r="ATI59" s="79"/>
      <c r="ATJ59" s="79"/>
      <c r="ATK59" s="79"/>
      <c r="ATL59" s="79"/>
      <c r="ATM59" s="79"/>
      <c r="ATN59" s="79"/>
      <c r="ATO59" s="79"/>
      <c r="ATP59" s="79"/>
      <c r="ATQ59" s="79"/>
      <c r="ATR59" s="79"/>
      <c r="ATS59" s="79"/>
      <c r="ATT59" s="79"/>
      <c r="ATU59" s="79"/>
      <c r="ATV59" s="79"/>
      <c r="ATW59" s="79"/>
      <c r="ATX59" s="79"/>
      <c r="ATY59" s="79"/>
      <c r="ATZ59" s="79"/>
      <c r="AUA59" s="79"/>
      <c r="AUB59" s="79"/>
      <c r="AUC59" s="79"/>
      <c r="AUD59" s="79"/>
      <c r="AUE59" s="79"/>
      <c r="AUF59" s="79"/>
      <c r="AUG59" s="79"/>
      <c r="AUH59" s="79"/>
      <c r="AUI59" s="79"/>
      <c r="AUJ59" s="79"/>
      <c r="AUK59" s="79"/>
      <c r="AUL59" s="79"/>
      <c r="AUM59" s="79"/>
      <c r="AUN59" s="79"/>
      <c r="AUO59" s="79"/>
      <c r="AUP59" s="79"/>
      <c r="AUQ59" s="79"/>
      <c r="AUR59" s="79"/>
      <c r="AUS59" s="79"/>
      <c r="AUT59" s="79"/>
      <c r="AUU59" s="79"/>
      <c r="AUV59" s="79"/>
      <c r="AUW59" s="79"/>
      <c r="AUX59" s="79"/>
      <c r="AUY59" s="79"/>
      <c r="AUZ59" s="79"/>
      <c r="AVA59" s="79"/>
      <c r="AVB59" s="79"/>
      <c r="AVC59" s="79"/>
      <c r="AVD59" s="79"/>
      <c r="AVE59" s="79"/>
      <c r="AVF59" s="79"/>
      <c r="AVG59" s="79"/>
      <c r="AVH59" s="79"/>
      <c r="AVI59" s="79"/>
      <c r="AVJ59" s="79"/>
      <c r="AVK59" s="79"/>
      <c r="AVL59" s="79"/>
      <c r="AVM59" s="79"/>
      <c r="AVN59" s="79"/>
      <c r="AVO59" s="79"/>
      <c r="AVP59" s="79"/>
      <c r="AVQ59" s="79"/>
      <c r="AVR59" s="79"/>
      <c r="AVS59" s="79"/>
      <c r="AVT59" s="79"/>
      <c r="AVU59" s="79"/>
      <c r="AVV59" s="79"/>
      <c r="AVW59" s="79"/>
      <c r="AVX59" s="79"/>
      <c r="AVY59" s="79"/>
      <c r="AVZ59" s="79"/>
      <c r="AWA59" s="79"/>
      <c r="AWB59" s="79"/>
      <c r="AWC59" s="79"/>
      <c r="AWD59" s="79"/>
      <c r="AWE59" s="79"/>
      <c r="AWF59" s="79"/>
      <c r="AWG59" s="79"/>
      <c r="AWH59" s="79"/>
      <c r="AWI59" s="79"/>
      <c r="AWJ59" s="79"/>
      <c r="AWK59" s="79"/>
      <c r="AWL59" s="79"/>
      <c r="AWM59" s="79"/>
      <c r="AWN59" s="79"/>
      <c r="AWO59" s="79"/>
      <c r="AWP59" s="79"/>
      <c r="AWQ59" s="79"/>
      <c r="AWR59" s="79"/>
      <c r="AWS59" s="79"/>
      <c r="AWT59" s="79"/>
      <c r="AWU59" s="79"/>
      <c r="AWV59" s="79"/>
      <c r="AWW59" s="79"/>
      <c r="AWX59" s="79"/>
      <c r="AWY59" s="79"/>
      <c r="AWZ59" s="79"/>
      <c r="AXA59" s="79"/>
      <c r="AXB59" s="79"/>
      <c r="AXC59" s="79"/>
      <c r="AXD59" s="79"/>
      <c r="AXE59" s="79"/>
      <c r="AXF59" s="79"/>
      <c r="AXG59" s="79"/>
      <c r="AXH59" s="79"/>
      <c r="AXI59" s="79"/>
      <c r="AXJ59" s="79"/>
      <c r="AXK59" s="79"/>
      <c r="AXL59" s="79"/>
      <c r="AXM59" s="79"/>
      <c r="AXN59" s="79"/>
      <c r="AXO59" s="79"/>
      <c r="AXP59" s="79"/>
      <c r="AXQ59" s="79"/>
      <c r="AXR59" s="79"/>
      <c r="AXS59" s="79"/>
      <c r="AXT59" s="79"/>
      <c r="AXU59" s="79"/>
      <c r="AXV59" s="79"/>
      <c r="AXW59" s="79"/>
      <c r="AXX59" s="79"/>
      <c r="AXY59" s="79"/>
      <c r="AXZ59" s="79"/>
      <c r="AYA59" s="79"/>
      <c r="AYB59" s="79"/>
      <c r="AYC59" s="79"/>
      <c r="AYD59" s="79"/>
      <c r="AYE59" s="79"/>
      <c r="AYF59" s="79"/>
      <c r="AYG59" s="79"/>
      <c r="AYH59" s="79"/>
      <c r="AYI59" s="79"/>
      <c r="AYJ59" s="79"/>
      <c r="AYK59" s="79"/>
      <c r="AYL59" s="79"/>
      <c r="AYM59" s="79"/>
      <c r="AYN59" s="79"/>
      <c r="AYO59" s="79"/>
      <c r="AYP59" s="79"/>
      <c r="AYQ59" s="79"/>
      <c r="AYR59" s="79"/>
      <c r="AYS59" s="79"/>
      <c r="AYT59" s="79"/>
      <c r="AYU59" s="79"/>
      <c r="AYV59" s="79"/>
      <c r="AYW59" s="79"/>
      <c r="AYX59" s="79"/>
      <c r="AYY59" s="79"/>
      <c r="AYZ59" s="79"/>
      <c r="AZA59" s="79"/>
      <c r="AZB59" s="79"/>
      <c r="AZC59" s="79"/>
      <c r="AZD59" s="79"/>
      <c r="AZE59" s="79"/>
      <c r="AZF59" s="79"/>
      <c r="AZG59" s="79"/>
      <c r="AZH59" s="79"/>
      <c r="AZI59" s="79"/>
      <c r="AZJ59" s="79"/>
      <c r="AZK59" s="79"/>
      <c r="AZL59" s="79"/>
      <c r="AZM59" s="79"/>
      <c r="AZN59" s="79"/>
      <c r="AZO59" s="79"/>
      <c r="AZP59" s="79"/>
      <c r="AZQ59" s="79"/>
      <c r="AZR59" s="79"/>
      <c r="AZS59" s="79"/>
      <c r="AZT59" s="79"/>
      <c r="AZU59" s="79"/>
      <c r="AZV59" s="79"/>
      <c r="AZW59" s="79"/>
      <c r="AZX59" s="79"/>
      <c r="AZY59" s="79"/>
      <c r="AZZ59" s="79"/>
      <c r="BAA59" s="79"/>
      <c r="BAB59" s="79"/>
      <c r="BAC59" s="79"/>
      <c r="BAD59" s="79"/>
      <c r="BAE59" s="79"/>
      <c r="BAF59" s="79"/>
      <c r="BAG59" s="79"/>
      <c r="BAH59" s="79"/>
      <c r="BAI59" s="79"/>
      <c r="BAJ59" s="79"/>
      <c r="BAK59" s="79"/>
      <c r="BAL59" s="79"/>
      <c r="BAM59" s="79"/>
      <c r="BAN59" s="79"/>
      <c r="BAO59" s="79"/>
      <c r="BAP59" s="79"/>
      <c r="BAQ59" s="79"/>
      <c r="BAR59" s="79"/>
      <c r="BAS59" s="79"/>
      <c r="BAT59" s="79"/>
      <c r="BAU59" s="79"/>
      <c r="BAV59" s="79"/>
      <c r="BAW59" s="79"/>
      <c r="BAX59" s="79"/>
      <c r="BAY59" s="79"/>
      <c r="BAZ59" s="79"/>
      <c r="BBA59" s="79"/>
      <c r="BBB59" s="79"/>
      <c r="BBC59" s="79"/>
      <c r="BBD59" s="79"/>
      <c r="BBE59" s="79"/>
      <c r="BBF59" s="79"/>
      <c r="BBG59" s="79"/>
      <c r="BBH59" s="79"/>
      <c r="BBI59" s="79"/>
      <c r="BBJ59" s="79"/>
      <c r="BBK59" s="79"/>
      <c r="BBL59" s="79"/>
      <c r="BBM59" s="79"/>
      <c r="BBN59" s="79"/>
      <c r="BBO59" s="79"/>
      <c r="BBP59" s="79"/>
      <c r="BBQ59" s="79"/>
      <c r="BBR59" s="79"/>
      <c r="BBS59" s="79"/>
      <c r="BBT59" s="79"/>
      <c r="BBU59" s="79"/>
      <c r="BBV59" s="79"/>
      <c r="BBW59" s="79"/>
      <c r="BBX59" s="79"/>
      <c r="BBY59" s="79"/>
      <c r="BBZ59" s="79"/>
      <c r="BCA59" s="79"/>
      <c r="BCB59" s="79"/>
      <c r="BCC59" s="79"/>
      <c r="BCD59" s="79"/>
      <c r="BCE59" s="79"/>
      <c r="BCF59" s="79"/>
      <c r="BCG59" s="79"/>
      <c r="BCH59" s="79"/>
      <c r="BCI59" s="79"/>
      <c r="BCJ59" s="79"/>
      <c r="BCK59" s="79"/>
      <c r="BCL59" s="79"/>
      <c r="BCM59" s="79"/>
      <c r="BCN59" s="79"/>
      <c r="BCO59" s="79"/>
      <c r="BCP59" s="79"/>
      <c r="BCQ59" s="79"/>
      <c r="BCR59" s="79"/>
      <c r="BCS59" s="79"/>
      <c r="BCT59" s="79"/>
      <c r="BCU59" s="79"/>
      <c r="BCV59" s="79"/>
      <c r="BCW59" s="79"/>
      <c r="BCX59" s="79"/>
      <c r="BCY59" s="79"/>
      <c r="BCZ59" s="79"/>
      <c r="BDA59" s="79"/>
      <c r="BDB59" s="79"/>
      <c r="BDC59" s="79"/>
      <c r="BDD59" s="79"/>
      <c r="BDE59" s="79"/>
      <c r="BDF59" s="79"/>
      <c r="BDG59" s="79"/>
      <c r="BDH59" s="79"/>
      <c r="BDI59" s="79"/>
      <c r="BDJ59" s="79"/>
      <c r="BDK59" s="79"/>
      <c r="BDL59" s="79"/>
      <c r="BDM59" s="79"/>
      <c r="BDN59" s="79"/>
      <c r="BDO59" s="79"/>
      <c r="BDP59" s="79"/>
      <c r="BDQ59" s="79"/>
      <c r="BDR59" s="79"/>
      <c r="BDS59" s="79"/>
      <c r="BDT59" s="79"/>
      <c r="BDU59" s="79"/>
      <c r="BDV59" s="79"/>
      <c r="BDW59" s="79"/>
      <c r="BDX59" s="79"/>
      <c r="BDY59" s="79"/>
      <c r="BDZ59" s="79"/>
      <c r="BEA59" s="79"/>
      <c r="BEB59" s="79"/>
      <c r="BEC59" s="79"/>
      <c r="BED59" s="79"/>
      <c r="BEE59" s="79"/>
      <c r="BEF59" s="79"/>
      <c r="BEG59" s="79"/>
      <c r="BEH59" s="79"/>
      <c r="BEI59" s="79"/>
      <c r="BEJ59" s="79"/>
      <c r="BEK59" s="79"/>
      <c r="BEL59" s="79"/>
      <c r="BEM59" s="79"/>
      <c r="BEN59" s="79"/>
      <c r="BEO59" s="79"/>
      <c r="BEP59" s="79"/>
      <c r="BEQ59" s="79"/>
      <c r="BER59" s="79"/>
      <c r="BES59" s="79"/>
      <c r="BET59" s="79"/>
      <c r="BEU59" s="79"/>
      <c r="BEV59" s="79"/>
      <c r="BEW59" s="79"/>
      <c r="BEX59" s="79"/>
      <c r="BEY59" s="79"/>
      <c r="BEZ59" s="79"/>
      <c r="BFA59" s="79"/>
      <c r="BFB59" s="79"/>
      <c r="BFC59" s="79"/>
      <c r="BFD59" s="79"/>
      <c r="BFE59" s="79"/>
      <c r="BFF59" s="79"/>
      <c r="BFG59" s="79"/>
      <c r="BFH59" s="79"/>
      <c r="BFI59" s="79"/>
      <c r="BFJ59" s="79"/>
      <c r="BFK59" s="79"/>
      <c r="BFL59" s="79"/>
      <c r="BFM59" s="79"/>
      <c r="BFN59" s="79"/>
      <c r="BFO59" s="79"/>
      <c r="BFP59" s="79"/>
      <c r="BFQ59" s="79"/>
      <c r="BFR59" s="79"/>
      <c r="BFS59" s="79"/>
      <c r="BFT59" s="79"/>
      <c r="BFU59" s="79"/>
      <c r="BFV59" s="79"/>
      <c r="BFW59" s="79"/>
      <c r="BFX59" s="79"/>
      <c r="BFY59" s="79"/>
      <c r="BFZ59" s="79"/>
      <c r="BGA59" s="79"/>
      <c r="BGB59" s="79"/>
      <c r="BGC59" s="79"/>
      <c r="BGD59" s="79"/>
      <c r="BGE59" s="79"/>
      <c r="BGF59" s="79"/>
      <c r="BGG59" s="79"/>
      <c r="BGH59" s="79"/>
      <c r="BGI59" s="79"/>
      <c r="BGJ59" s="79"/>
      <c r="BGK59" s="79"/>
      <c r="BGL59" s="79"/>
      <c r="BGM59" s="79"/>
      <c r="BGN59" s="79"/>
      <c r="BGO59" s="79"/>
      <c r="BGP59" s="79"/>
      <c r="BGQ59" s="79"/>
      <c r="BGR59" s="79"/>
      <c r="BGS59" s="79"/>
      <c r="BGT59" s="79"/>
      <c r="BGU59" s="79"/>
      <c r="BGV59" s="79"/>
      <c r="BGW59" s="79"/>
      <c r="BGX59" s="79"/>
      <c r="BGY59" s="79"/>
      <c r="BGZ59" s="79"/>
      <c r="BHA59" s="79"/>
      <c r="BHB59" s="79"/>
      <c r="BHC59" s="79"/>
      <c r="BHD59" s="79"/>
      <c r="BHE59" s="79"/>
      <c r="BHF59" s="79"/>
      <c r="BHG59" s="79"/>
      <c r="BHH59" s="79"/>
      <c r="BHI59" s="79"/>
      <c r="BHJ59" s="79"/>
      <c r="BHK59" s="79"/>
      <c r="BHL59" s="79"/>
      <c r="BHM59" s="79"/>
      <c r="BHN59" s="79"/>
      <c r="BHO59" s="79"/>
      <c r="BHP59" s="79"/>
      <c r="BHQ59" s="79"/>
      <c r="BHR59" s="79"/>
      <c r="BHS59" s="79"/>
      <c r="BHT59" s="79"/>
      <c r="BHU59" s="79"/>
      <c r="BHV59" s="79"/>
      <c r="BHW59" s="79"/>
      <c r="BHX59" s="79"/>
      <c r="BHY59" s="79"/>
      <c r="BHZ59" s="79"/>
      <c r="BIA59" s="79"/>
      <c r="BIB59" s="79"/>
      <c r="BIC59" s="79"/>
      <c r="BID59" s="79"/>
      <c r="BIE59" s="79"/>
      <c r="BIF59" s="79"/>
      <c r="BIG59" s="79"/>
      <c r="BIH59" s="79"/>
      <c r="BII59" s="79"/>
      <c r="BIJ59" s="79"/>
      <c r="BIK59" s="79"/>
      <c r="BIL59" s="79"/>
      <c r="BIM59" s="79"/>
      <c r="BIN59" s="79"/>
      <c r="BIO59" s="79"/>
      <c r="BIP59" s="79"/>
      <c r="BIQ59" s="79"/>
      <c r="BIR59" s="79"/>
      <c r="BIS59" s="79"/>
      <c r="BIT59" s="79"/>
      <c r="BIU59" s="79"/>
      <c r="BIV59" s="79"/>
      <c r="BIW59" s="79"/>
      <c r="BIX59" s="79"/>
      <c r="BIY59" s="79"/>
      <c r="BIZ59" s="79"/>
      <c r="BJA59" s="79"/>
      <c r="BJB59" s="79"/>
      <c r="BJC59" s="79"/>
      <c r="BJD59" s="79"/>
      <c r="BJE59" s="79"/>
      <c r="BJF59" s="79"/>
      <c r="BJG59" s="79"/>
      <c r="BJH59" s="79"/>
      <c r="BJI59" s="79"/>
      <c r="BJJ59" s="79"/>
      <c r="BJK59" s="79"/>
      <c r="BJL59" s="79"/>
      <c r="BJM59" s="79"/>
      <c r="BJN59" s="79"/>
      <c r="BJO59" s="79"/>
      <c r="BJP59" s="79"/>
      <c r="BJQ59" s="79"/>
      <c r="BJR59" s="79"/>
      <c r="BJS59" s="79"/>
      <c r="BJT59" s="79"/>
      <c r="BJU59" s="79"/>
      <c r="BJV59" s="79"/>
      <c r="BJW59" s="79"/>
      <c r="BJX59" s="79"/>
      <c r="BJY59" s="79"/>
      <c r="BJZ59" s="79"/>
      <c r="BKA59" s="79"/>
      <c r="BKB59" s="79"/>
      <c r="BKC59" s="79"/>
      <c r="BKD59" s="79"/>
      <c r="BKE59" s="79"/>
      <c r="BKF59" s="79"/>
      <c r="BKG59" s="79"/>
      <c r="BKH59" s="79"/>
      <c r="BKI59" s="79"/>
      <c r="BKJ59" s="79"/>
      <c r="BKK59" s="79"/>
      <c r="BKL59" s="79"/>
      <c r="BKM59" s="79"/>
      <c r="BKN59" s="79"/>
      <c r="BKO59" s="79"/>
      <c r="BKP59" s="79"/>
      <c r="BKQ59" s="79"/>
      <c r="BKR59" s="79"/>
      <c r="BKS59" s="79"/>
      <c r="BKT59" s="79"/>
      <c r="BKU59" s="79"/>
      <c r="BKV59" s="79"/>
      <c r="BKW59" s="79"/>
      <c r="BKX59" s="79"/>
      <c r="BKY59" s="79"/>
      <c r="BKZ59" s="79"/>
      <c r="BLA59" s="79"/>
      <c r="BLB59" s="79"/>
      <c r="BLC59" s="79"/>
      <c r="BLD59" s="79"/>
      <c r="BLE59" s="79"/>
      <c r="BLF59" s="79"/>
      <c r="BLG59" s="79"/>
      <c r="BLH59" s="79"/>
      <c r="BLI59" s="79"/>
      <c r="BLJ59" s="79"/>
      <c r="BLK59" s="79"/>
      <c r="BLL59" s="79"/>
      <c r="BLM59" s="79"/>
      <c r="BLN59" s="79"/>
      <c r="BLO59" s="79"/>
      <c r="BLP59" s="79"/>
      <c r="BLQ59" s="79"/>
      <c r="BLR59" s="79"/>
      <c r="BLS59" s="79"/>
      <c r="BLT59" s="79"/>
      <c r="BLU59" s="79"/>
      <c r="BLV59" s="79"/>
      <c r="BLW59" s="79"/>
      <c r="BLX59" s="79"/>
      <c r="BLY59" s="79"/>
      <c r="BLZ59" s="79"/>
      <c r="BMA59" s="79"/>
      <c r="BMB59" s="79"/>
      <c r="BMC59" s="79"/>
      <c r="BMD59" s="79"/>
      <c r="BME59" s="79"/>
      <c r="BMF59" s="79"/>
      <c r="BMG59" s="79"/>
      <c r="BMH59" s="79"/>
      <c r="BMI59" s="79"/>
      <c r="BMJ59" s="79"/>
      <c r="BMK59" s="79"/>
      <c r="BML59" s="79"/>
      <c r="BMM59" s="79"/>
      <c r="BMN59" s="79"/>
      <c r="BMO59" s="79"/>
      <c r="BMP59" s="79"/>
      <c r="BMQ59" s="79"/>
      <c r="BMR59" s="79"/>
      <c r="BMS59" s="79"/>
      <c r="BMT59" s="79"/>
      <c r="BMU59" s="79"/>
      <c r="BMV59" s="79"/>
      <c r="BMW59" s="79"/>
      <c r="BMX59" s="79"/>
      <c r="BMY59" s="79"/>
      <c r="BMZ59" s="79"/>
      <c r="BNA59" s="79"/>
      <c r="BNB59" s="79"/>
      <c r="BNC59" s="79"/>
      <c r="BND59" s="79"/>
      <c r="BNE59" s="79"/>
      <c r="BNF59" s="79"/>
      <c r="BNG59" s="79"/>
      <c r="BNH59" s="79"/>
      <c r="BNI59" s="79"/>
      <c r="BNJ59" s="79"/>
      <c r="BNK59" s="79"/>
      <c r="BNL59" s="79"/>
      <c r="BNM59" s="79"/>
      <c r="BNN59" s="79"/>
      <c r="BNO59" s="79"/>
      <c r="BNP59" s="79"/>
      <c r="BNQ59" s="79"/>
      <c r="BNR59" s="79"/>
      <c r="BNS59" s="79"/>
      <c r="BNT59" s="79"/>
      <c r="BNU59" s="79"/>
      <c r="BNV59" s="79"/>
      <c r="BNW59" s="79"/>
      <c r="BNX59" s="79"/>
      <c r="BNY59" s="79"/>
      <c r="BNZ59" s="79"/>
      <c r="BOA59" s="79"/>
      <c r="BOB59" s="79"/>
      <c r="BOC59" s="79"/>
      <c r="BOD59" s="79"/>
      <c r="BOE59" s="79"/>
      <c r="BOF59" s="79"/>
      <c r="BOG59" s="79"/>
      <c r="BOH59" s="79"/>
      <c r="BOI59" s="79"/>
      <c r="BOJ59" s="79"/>
      <c r="BOK59" s="79"/>
      <c r="BOL59" s="79"/>
      <c r="BOM59" s="79"/>
      <c r="BON59" s="79"/>
      <c r="BOO59" s="79"/>
      <c r="BOP59" s="79"/>
      <c r="BOQ59" s="79"/>
      <c r="BOR59" s="79"/>
      <c r="BOS59" s="79"/>
      <c r="BOT59" s="79"/>
      <c r="BOU59" s="79"/>
      <c r="BOV59" s="79"/>
      <c r="BOW59" s="79"/>
      <c r="BOX59" s="79"/>
      <c r="BOY59" s="79"/>
      <c r="BOZ59" s="79"/>
      <c r="BPA59" s="79"/>
      <c r="BPB59" s="79"/>
      <c r="BPC59" s="79"/>
      <c r="BPD59" s="79"/>
      <c r="BPE59" s="79"/>
      <c r="BPF59" s="79"/>
      <c r="BPG59" s="79"/>
      <c r="BPH59" s="79"/>
      <c r="BPI59" s="79"/>
      <c r="BPJ59" s="79"/>
      <c r="BPK59" s="79"/>
      <c r="BPL59" s="79"/>
      <c r="BPM59" s="79"/>
      <c r="BPN59" s="79"/>
      <c r="BPO59" s="79"/>
      <c r="BPP59" s="79"/>
      <c r="BPQ59" s="79"/>
      <c r="BPR59" s="79"/>
      <c r="BPS59" s="79"/>
      <c r="BPT59" s="79"/>
      <c r="BPU59" s="79"/>
      <c r="BPV59" s="79"/>
      <c r="BPW59" s="79"/>
      <c r="BPX59" s="79"/>
      <c r="BPY59" s="79"/>
      <c r="BPZ59" s="79"/>
      <c r="BQA59" s="79"/>
      <c r="BQB59" s="79"/>
      <c r="BQC59" s="79"/>
      <c r="BQD59" s="79"/>
      <c r="BQE59" s="79"/>
      <c r="BQF59" s="79"/>
      <c r="BQG59" s="79"/>
      <c r="BQH59" s="79"/>
      <c r="BQI59" s="79"/>
      <c r="BQJ59" s="79"/>
      <c r="BQK59" s="79"/>
      <c r="BQL59" s="79"/>
      <c r="BQM59" s="79"/>
      <c r="BQN59" s="79"/>
      <c r="BQO59" s="79"/>
      <c r="BQP59" s="79"/>
      <c r="BQQ59" s="79"/>
      <c r="BQR59" s="79"/>
      <c r="BQS59" s="79"/>
      <c r="BQT59" s="79"/>
      <c r="BQU59" s="79"/>
      <c r="BQV59" s="79"/>
      <c r="BQW59" s="79"/>
      <c r="BQX59" s="79"/>
      <c r="BQY59" s="79"/>
      <c r="BQZ59" s="79"/>
      <c r="BRA59" s="79"/>
      <c r="BRB59" s="79"/>
      <c r="BRC59" s="79"/>
      <c r="BRD59" s="79"/>
      <c r="BRE59" s="79"/>
      <c r="BRF59" s="79"/>
      <c r="BRG59" s="79"/>
      <c r="BRH59" s="79"/>
      <c r="BRI59" s="79"/>
      <c r="BRJ59" s="79"/>
      <c r="BRK59" s="79"/>
      <c r="BRL59" s="79"/>
      <c r="BRM59" s="79"/>
      <c r="BRN59" s="79"/>
      <c r="BRO59" s="79"/>
      <c r="BRP59" s="79"/>
      <c r="BRQ59" s="79"/>
      <c r="BRR59" s="79"/>
      <c r="BRS59" s="79"/>
      <c r="BRT59" s="79"/>
      <c r="BRU59" s="79"/>
      <c r="BRV59" s="79"/>
      <c r="BRW59" s="79"/>
      <c r="BRX59" s="79"/>
      <c r="BRY59" s="79"/>
      <c r="BRZ59" s="79"/>
      <c r="BSA59" s="79"/>
      <c r="BSB59" s="79"/>
      <c r="BSC59" s="79"/>
      <c r="BSD59" s="79"/>
      <c r="BSE59" s="79"/>
      <c r="BSF59" s="79"/>
      <c r="BSG59" s="79"/>
      <c r="BSH59" s="79"/>
      <c r="BSI59" s="79"/>
      <c r="BSJ59" s="79"/>
      <c r="BSK59" s="79"/>
      <c r="BSL59" s="79"/>
      <c r="BSM59" s="79"/>
      <c r="BSN59" s="79"/>
      <c r="BSO59" s="79"/>
      <c r="BSP59" s="79"/>
      <c r="BSQ59" s="79"/>
      <c r="BSR59" s="79"/>
      <c r="BSS59" s="79"/>
      <c r="BST59" s="79"/>
      <c r="BSU59" s="79"/>
      <c r="BSV59" s="79"/>
      <c r="BSW59" s="79"/>
      <c r="BSX59" s="79"/>
      <c r="BSY59" s="79"/>
      <c r="BSZ59" s="79"/>
      <c r="BTA59" s="79"/>
      <c r="BTB59" s="79"/>
      <c r="BTC59" s="79"/>
      <c r="BTD59" s="79"/>
      <c r="BTE59" s="79"/>
      <c r="BTF59" s="79"/>
      <c r="BTG59" s="79"/>
      <c r="BTH59" s="79"/>
      <c r="BTI59" s="79"/>
      <c r="BTJ59" s="79"/>
      <c r="BTK59" s="79"/>
      <c r="BTL59" s="79"/>
      <c r="BTM59" s="79"/>
      <c r="BTN59" s="79"/>
      <c r="BTO59" s="79"/>
      <c r="BTP59" s="79"/>
      <c r="BTQ59" s="79"/>
      <c r="BTR59" s="79"/>
      <c r="BTS59" s="79"/>
      <c r="BTT59" s="79"/>
      <c r="BTU59" s="79"/>
      <c r="BTV59" s="79"/>
      <c r="BTW59" s="79"/>
      <c r="BTX59" s="79"/>
      <c r="BTY59" s="79"/>
      <c r="BTZ59" s="79"/>
      <c r="BUA59" s="79"/>
      <c r="BUB59" s="79"/>
      <c r="BUC59" s="79"/>
      <c r="BUD59" s="79"/>
      <c r="BUE59" s="79"/>
      <c r="BUF59" s="79"/>
      <c r="BUG59" s="79"/>
      <c r="BUH59" s="79"/>
      <c r="BUI59" s="79"/>
      <c r="BUJ59" s="79"/>
      <c r="BUK59" s="79"/>
      <c r="BUL59" s="79"/>
      <c r="BUM59" s="79"/>
      <c r="BUN59" s="79"/>
      <c r="BUO59" s="79"/>
      <c r="BUP59" s="79"/>
      <c r="BUQ59" s="79"/>
      <c r="BUR59" s="79"/>
      <c r="BUS59" s="79"/>
      <c r="BUT59" s="79"/>
      <c r="BUU59" s="79"/>
      <c r="BUV59" s="79"/>
      <c r="BUW59" s="79"/>
      <c r="BUX59" s="79"/>
      <c r="BUY59" s="79"/>
      <c r="BUZ59" s="79"/>
      <c r="BVA59" s="79"/>
      <c r="BVB59" s="79"/>
      <c r="BVC59" s="79"/>
      <c r="BVD59" s="79"/>
      <c r="BVE59" s="79"/>
      <c r="BVF59" s="79"/>
      <c r="BVG59" s="79"/>
      <c r="BVH59" s="79"/>
      <c r="BVI59" s="79"/>
      <c r="BVJ59" s="79"/>
      <c r="BVK59" s="79"/>
      <c r="BVL59" s="79"/>
      <c r="BVM59" s="79"/>
      <c r="BVN59" s="79"/>
      <c r="BVO59" s="79"/>
      <c r="BVP59" s="79"/>
      <c r="BVQ59" s="79"/>
      <c r="BVR59" s="79"/>
      <c r="BVS59" s="79"/>
      <c r="BVT59" s="79"/>
      <c r="BVU59" s="79"/>
      <c r="BVV59" s="79"/>
      <c r="BVW59" s="79"/>
      <c r="BVX59" s="79"/>
      <c r="BVY59" s="79"/>
      <c r="BVZ59" s="79"/>
      <c r="BWA59" s="79"/>
      <c r="BWB59" s="79"/>
      <c r="BWC59" s="79"/>
      <c r="BWD59" s="79"/>
      <c r="BWE59" s="79"/>
      <c r="BWF59" s="79"/>
      <c r="BWG59" s="79"/>
      <c r="BWH59" s="79"/>
      <c r="BWI59" s="79"/>
      <c r="BWJ59" s="79"/>
      <c r="BWK59" s="79"/>
      <c r="BWL59" s="79"/>
      <c r="BWM59" s="79"/>
      <c r="BWN59" s="79"/>
      <c r="BWO59" s="79"/>
      <c r="BWP59" s="79"/>
      <c r="BWQ59" s="79"/>
      <c r="BWR59" s="79"/>
      <c r="BWS59" s="79"/>
      <c r="BWT59" s="79"/>
      <c r="BWU59" s="79"/>
      <c r="BWV59" s="79"/>
      <c r="BWW59" s="79"/>
      <c r="BWX59" s="79"/>
      <c r="BWY59" s="79"/>
      <c r="BWZ59" s="79"/>
      <c r="BXA59" s="79"/>
      <c r="BXB59" s="79"/>
      <c r="BXC59" s="79"/>
      <c r="BXD59" s="79"/>
      <c r="BXE59" s="79"/>
      <c r="BXF59" s="79"/>
      <c r="BXG59" s="79"/>
      <c r="BXH59" s="79"/>
      <c r="BXI59" s="79"/>
      <c r="BXJ59" s="79"/>
      <c r="BXK59" s="79"/>
      <c r="BXL59" s="79"/>
      <c r="BXM59" s="79"/>
      <c r="BXN59" s="79"/>
      <c r="BXO59" s="79"/>
      <c r="BXP59" s="79"/>
      <c r="BXQ59" s="79"/>
      <c r="BXR59" s="79"/>
      <c r="BXS59" s="79"/>
      <c r="BXT59" s="79"/>
      <c r="BXU59" s="79"/>
      <c r="BXV59" s="79"/>
      <c r="BXW59" s="79"/>
      <c r="BXX59" s="79"/>
      <c r="BXY59" s="79"/>
      <c r="BXZ59" s="79"/>
      <c r="BYA59" s="79"/>
      <c r="BYB59" s="79"/>
      <c r="BYC59" s="79"/>
      <c r="BYD59" s="79"/>
      <c r="BYE59" s="79"/>
      <c r="BYF59" s="79"/>
      <c r="BYG59" s="79"/>
      <c r="BYH59" s="79"/>
      <c r="BYI59" s="79"/>
      <c r="BYJ59" s="79"/>
      <c r="BYK59" s="79"/>
      <c r="BYL59" s="79"/>
      <c r="BYM59" s="79"/>
      <c r="BYN59" s="79"/>
      <c r="BYO59" s="79"/>
      <c r="BYP59" s="79"/>
      <c r="BYQ59" s="79"/>
      <c r="BYR59" s="79"/>
      <c r="BYS59" s="79"/>
      <c r="BYT59" s="79"/>
      <c r="BYU59" s="79"/>
      <c r="BYV59" s="79"/>
      <c r="BYW59" s="79"/>
      <c r="BYX59" s="79"/>
      <c r="BYY59" s="79"/>
      <c r="BYZ59" s="79"/>
      <c r="BZA59" s="79"/>
      <c r="BZB59" s="79"/>
      <c r="BZC59" s="79"/>
      <c r="BZD59" s="79"/>
      <c r="BZE59" s="79"/>
      <c r="BZF59" s="79"/>
      <c r="BZG59" s="79"/>
      <c r="BZH59" s="79"/>
      <c r="BZI59" s="79"/>
      <c r="BZJ59" s="79"/>
      <c r="BZK59" s="79"/>
      <c r="BZL59" s="79"/>
      <c r="BZM59" s="79"/>
      <c r="BZN59" s="79"/>
      <c r="BZO59" s="79"/>
      <c r="BZP59" s="79"/>
      <c r="BZQ59" s="79"/>
      <c r="BZR59" s="79"/>
      <c r="BZS59" s="79"/>
      <c r="BZT59" s="79"/>
      <c r="BZU59" s="79"/>
      <c r="BZV59" s="79"/>
      <c r="BZW59" s="79"/>
      <c r="BZX59" s="79"/>
      <c r="BZY59" s="79"/>
      <c r="BZZ59" s="79"/>
      <c r="CAA59" s="79"/>
      <c r="CAB59" s="79"/>
      <c r="CAC59" s="79"/>
      <c r="CAD59" s="79"/>
      <c r="CAE59" s="79"/>
      <c r="CAF59" s="79"/>
      <c r="CAG59" s="79"/>
      <c r="CAH59" s="79"/>
      <c r="CAI59" s="79"/>
      <c r="CAJ59" s="79"/>
      <c r="CAK59" s="79"/>
      <c r="CAL59" s="79"/>
      <c r="CAM59" s="79"/>
      <c r="CAN59" s="79"/>
      <c r="CAO59" s="79"/>
      <c r="CAP59" s="79"/>
      <c r="CAQ59" s="79"/>
      <c r="CAR59" s="79"/>
      <c r="CAS59" s="79"/>
      <c r="CAT59" s="79"/>
      <c r="CAU59" s="79"/>
      <c r="CAV59" s="79"/>
      <c r="CAW59" s="79"/>
      <c r="CAX59" s="79"/>
      <c r="CAY59" s="79"/>
      <c r="CAZ59" s="79"/>
      <c r="CBA59" s="79"/>
      <c r="CBB59" s="79"/>
      <c r="CBC59" s="79"/>
      <c r="CBD59" s="79"/>
      <c r="CBE59" s="79"/>
      <c r="CBF59" s="79"/>
      <c r="CBG59" s="79"/>
      <c r="CBH59" s="79"/>
      <c r="CBI59" s="79"/>
      <c r="CBJ59" s="79"/>
      <c r="CBK59" s="79"/>
      <c r="CBL59" s="79"/>
      <c r="CBM59" s="79"/>
      <c r="CBN59" s="79"/>
      <c r="CBO59" s="79"/>
      <c r="CBP59" s="79"/>
      <c r="CBQ59" s="79"/>
      <c r="CBR59" s="79"/>
      <c r="CBS59" s="79"/>
      <c r="CBT59" s="79"/>
      <c r="CBU59" s="79"/>
      <c r="CBV59" s="79"/>
      <c r="CBW59" s="79"/>
      <c r="CBX59" s="79"/>
      <c r="CBY59" s="79"/>
      <c r="CBZ59" s="79"/>
      <c r="CCA59" s="79"/>
      <c r="CCB59" s="79"/>
      <c r="CCC59" s="79"/>
      <c r="CCD59" s="79"/>
      <c r="CCE59" s="79"/>
      <c r="CCF59" s="79"/>
      <c r="CCG59" s="79"/>
      <c r="CCH59" s="79"/>
      <c r="CCI59" s="79"/>
      <c r="CCJ59" s="79"/>
      <c r="CCK59" s="79"/>
      <c r="CCL59" s="79"/>
      <c r="CCM59" s="79"/>
      <c r="CCN59" s="79"/>
      <c r="CCO59" s="79"/>
      <c r="CCP59" s="79"/>
      <c r="CCQ59" s="79"/>
      <c r="CCR59" s="79"/>
      <c r="CCS59" s="79"/>
      <c r="CCT59" s="79"/>
      <c r="CCU59" s="79"/>
      <c r="CCV59" s="79"/>
      <c r="CCW59" s="79"/>
      <c r="CCX59" s="79"/>
      <c r="CCY59" s="79"/>
      <c r="CCZ59" s="79"/>
      <c r="CDA59" s="79"/>
      <c r="CDB59" s="79"/>
      <c r="CDC59" s="79"/>
      <c r="CDD59" s="79"/>
      <c r="CDE59" s="79"/>
      <c r="CDF59" s="79"/>
      <c r="CDG59" s="79"/>
      <c r="CDH59" s="79"/>
      <c r="CDI59" s="79"/>
      <c r="CDJ59" s="79"/>
      <c r="CDK59" s="79"/>
      <c r="CDL59" s="79"/>
      <c r="CDM59" s="79"/>
      <c r="CDN59" s="79"/>
      <c r="CDO59" s="79"/>
      <c r="CDP59" s="79"/>
      <c r="CDQ59" s="79"/>
      <c r="CDR59" s="79"/>
      <c r="CDS59" s="79"/>
      <c r="CDT59" s="79"/>
      <c r="CDU59" s="79"/>
      <c r="CDV59" s="79"/>
      <c r="CDW59" s="79"/>
      <c r="CDX59" s="79"/>
      <c r="CDY59" s="79"/>
      <c r="CDZ59" s="79"/>
      <c r="CEA59" s="79"/>
      <c r="CEB59" s="79"/>
      <c r="CEC59" s="79"/>
      <c r="CED59" s="79"/>
      <c r="CEE59" s="79"/>
      <c r="CEF59" s="79"/>
      <c r="CEG59" s="79"/>
      <c r="CEH59" s="79"/>
      <c r="CEI59" s="79"/>
      <c r="CEJ59" s="79"/>
      <c r="CEK59" s="79"/>
      <c r="CEL59" s="79"/>
      <c r="CEM59" s="79"/>
      <c r="CEN59" s="79"/>
      <c r="CEO59" s="79"/>
      <c r="CEP59" s="79"/>
      <c r="CEQ59" s="79"/>
      <c r="CER59" s="79"/>
      <c r="CES59" s="79"/>
      <c r="CET59" s="79"/>
      <c r="CEU59" s="79"/>
      <c r="CEV59" s="79"/>
      <c r="CEW59" s="79"/>
      <c r="CEX59" s="79"/>
      <c r="CEY59" s="79"/>
      <c r="CEZ59" s="79"/>
      <c r="CFA59" s="79"/>
      <c r="CFB59" s="79"/>
      <c r="CFC59" s="79"/>
      <c r="CFD59" s="79"/>
      <c r="CFE59" s="79"/>
      <c r="CFF59" s="79"/>
      <c r="CFG59" s="79"/>
      <c r="CFH59" s="79"/>
      <c r="CFI59" s="79"/>
      <c r="CFJ59" s="79"/>
      <c r="CFK59" s="79"/>
      <c r="CFL59" s="79"/>
      <c r="CFM59" s="79"/>
      <c r="CFN59" s="79"/>
      <c r="CFO59" s="79"/>
      <c r="CFP59" s="79"/>
      <c r="CFQ59" s="79"/>
      <c r="CFR59" s="79"/>
      <c r="CFS59" s="79"/>
      <c r="CFT59" s="79"/>
      <c r="CFU59" s="79"/>
      <c r="CFV59" s="79"/>
      <c r="CFW59" s="79"/>
      <c r="CFX59" s="79"/>
      <c r="CFY59" s="79"/>
      <c r="CFZ59" s="79"/>
      <c r="CGA59" s="79"/>
      <c r="CGB59" s="79"/>
      <c r="CGC59" s="79"/>
      <c r="CGD59" s="79"/>
      <c r="CGE59" s="79"/>
      <c r="CGF59" s="79"/>
      <c r="CGG59" s="79"/>
      <c r="CGH59" s="79"/>
      <c r="CGI59" s="79"/>
      <c r="CGJ59" s="79"/>
      <c r="CGK59" s="79"/>
      <c r="CGL59" s="79"/>
      <c r="CGM59" s="79"/>
      <c r="CGN59" s="79"/>
      <c r="CGO59" s="79"/>
      <c r="CGP59" s="79"/>
      <c r="CGQ59" s="79"/>
      <c r="CGR59" s="79"/>
      <c r="CGS59" s="79"/>
      <c r="CGT59" s="79"/>
      <c r="CGU59" s="79"/>
      <c r="CGV59" s="79"/>
      <c r="CGW59" s="79"/>
      <c r="CGX59" s="79"/>
      <c r="CGY59" s="79"/>
      <c r="CGZ59" s="79"/>
      <c r="CHA59" s="79"/>
      <c r="CHB59" s="79"/>
      <c r="CHC59" s="79"/>
      <c r="CHD59" s="79"/>
      <c r="CHE59" s="79"/>
      <c r="CHF59" s="79"/>
      <c r="CHG59" s="79"/>
      <c r="CHH59" s="79"/>
      <c r="CHI59" s="79"/>
      <c r="CHJ59" s="79"/>
      <c r="CHK59" s="79"/>
      <c r="CHL59" s="79"/>
      <c r="CHM59" s="79"/>
      <c r="CHN59" s="79"/>
      <c r="CHO59" s="79"/>
      <c r="CHP59" s="79"/>
      <c r="CHQ59" s="79"/>
      <c r="CHR59" s="79"/>
      <c r="CHS59" s="79"/>
      <c r="CHT59" s="79"/>
      <c r="CHU59" s="79"/>
      <c r="CHV59" s="79"/>
      <c r="CHW59" s="79"/>
      <c r="CHX59" s="79"/>
      <c r="CHY59" s="79"/>
      <c r="CHZ59" s="79"/>
      <c r="CIA59" s="79"/>
      <c r="CIB59" s="79"/>
      <c r="CIC59" s="79"/>
      <c r="CID59" s="79"/>
      <c r="CIE59" s="79"/>
      <c r="CIF59" s="79"/>
      <c r="CIG59" s="79"/>
      <c r="CIH59" s="79"/>
      <c r="CII59" s="79"/>
      <c r="CIJ59" s="79"/>
      <c r="CIK59" s="79"/>
      <c r="CIL59" s="79"/>
      <c r="CIM59" s="79"/>
      <c r="CIN59" s="79"/>
      <c r="CIO59" s="79"/>
      <c r="CIP59" s="79"/>
      <c r="CIQ59" s="79"/>
      <c r="CIR59" s="79"/>
      <c r="CIS59" s="79"/>
      <c r="CIT59" s="79"/>
      <c r="CIU59" s="79"/>
      <c r="CIV59" s="79"/>
      <c r="CIW59" s="79"/>
      <c r="CIX59" s="79"/>
      <c r="CIY59" s="79"/>
      <c r="CIZ59" s="79"/>
      <c r="CJA59" s="79"/>
      <c r="CJB59" s="79"/>
      <c r="CJC59" s="79"/>
      <c r="CJD59" s="79"/>
      <c r="CJE59" s="79"/>
      <c r="CJF59" s="79"/>
      <c r="CJG59" s="79"/>
      <c r="CJH59" s="79"/>
      <c r="CJI59" s="79"/>
      <c r="CJJ59" s="79"/>
      <c r="CJK59" s="79"/>
      <c r="CJL59" s="79"/>
      <c r="CJM59" s="79"/>
      <c r="CJN59" s="79"/>
      <c r="CJO59" s="79"/>
      <c r="CJP59" s="79"/>
      <c r="CJQ59" s="79"/>
      <c r="CJR59" s="79"/>
      <c r="CJS59" s="79"/>
      <c r="CJT59" s="79"/>
      <c r="CJU59" s="79"/>
      <c r="CJV59" s="79"/>
      <c r="CJW59" s="79"/>
      <c r="CJX59" s="79"/>
      <c r="CJY59" s="79"/>
      <c r="CJZ59" s="79"/>
      <c r="CKA59" s="79"/>
      <c r="CKB59" s="79"/>
      <c r="CKC59" s="79"/>
      <c r="CKD59" s="79"/>
      <c r="CKE59" s="79"/>
      <c r="CKF59" s="79"/>
      <c r="CKG59" s="79"/>
      <c r="CKH59" s="79"/>
      <c r="CKI59" s="79"/>
      <c r="CKJ59" s="79"/>
      <c r="CKK59" s="79"/>
      <c r="CKL59" s="79"/>
      <c r="CKM59" s="79"/>
      <c r="CKN59" s="79"/>
      <c r="CKO59" s="79"/>
      <c r="CKP59" s="79"/>
      <c r="CKQ59" s="79"/>
      <c r="CKR59" s="79"/>
      <c r="CKS59" s="79"/>
      <c r="CKT59" s="79"/>
      <c r="CKU59" s="79"/>
      <c r="CKV59" s="79"/>
      <c r="CKW59" s="79"/>
      <c r="CKX59" s="79"/>
      <c r="CKY59" s="79"/>
      <c r="CKZ59" s="79"/>
      <c r="CLA59" s="79"/>
      <c r="CLB59" s="79"/>
      <c r="CLC59" s="79"/>
      <c r="CLD59" s="79"/>
      <c r="CLE59" s="79"/>
      <c r="CLF59" s="79"/>
      <c r="CLG59" s="79"/>
      <c r="CLH59" s="79"/>
      <c r="CLI59" s="79"/>
      <c r="CLJ59" s="79"/>
      <c r="CLK59" s="79"/>
      <c r="CLL59" s="79"/>
      <c r="CLM59" s="79"/>
      <c r="CLN59" s="79"/>
      <c r="CLO59" s="79"/>
      <c r="CLP59" s="79"/>
      <c r="CLQ59" s="79"/>
      <c r="CLR59" s="79"/>
      <c r="CLS59" s="79"/>
      <c r="CLT59" s="79"/>
      <c r="CLU59" s="79"/>
      <c r="CLV59" s="79"/>
      <c r="CLW59" s="79"/>
      <c r="CLX59" s="79"/>
      <c r="CLY59" s="79"/>
      <c r="CLZ59" s="79"/>
      <c r="CMA59" s="79"/>
      <c r="CMB59" s="79"/>
      <c r="CMC59" s="79"/>
      <c r="CMD59" s="79"/>
      <c r="CME59" s="79"/>
      <c r="CMF59" s="79"/>
      <c r="CMG59" s="79"/>
      <c r="CMH59" s="79"/>
      <c r="CMI59" s="79"/>
      <c r="CMJ59" s="79"/>
      <c r="CMK59" s="79"/>
      <c r="CML59" s="79"/>
      <c r="CMM59" s="79"/>
      <c r="CMN59" s="79"/>
      <c r="CMO59" s="79"/>
      <c r="CMP59" s="79"/>
      <c r="CMQ59" s="79"/>
      <c r="CMR59" s="79"/>
      <c r="CMS59" s="79"/>
      <c r="CMT59" s="79"/>
      <c r="CMU59" s="79"/>
      <c r="CMV59" s="79"/>
      <c r="CMW59" s="79"/>
      <c r="CMX59" s="79"/>
      <c r="CMY59" s="79"/>
      <c r="CMZ59" s="79"/>
      <c r="CNA59" s="79"/>
      <c r="CNB59" s="79"/>
      <c r="CNC59" s="79"/>
      <c r="CND59" s="79"/>
      <c r="CNE59" s="79"/>
      <c r="CNF59" s="79"/>
      <c r="CNG59" s="79"/>
      <c r="CNH59" s="79"/>
      <c r="CNI59" s="79"/>
      <c r="CNJ59" s="79"/>
      <c r="CNK59" s="79"/>
      <c r="CNL59" s="79"/>
      <c r="CNM59" s="79"/>
      <c r="CNN59" s="79"/>
      <c r="CNO59" s="79"/>
      <c r="CNP59" s="79"/>
      <c r="CNQ59" s="79"/>
      <c r="CNR59" s="79"/>
      <c r="CNS59" s="79"/>
      <c r="CNT59" s="79"/>
      <c r="CNU59" s="79"/>
      <c r="CNV59" s="79"/>
      <c r="CNW59" s="79"/>
      <c r="CNX59" s="79"/>
      <c r="CNY59" s="79"/>
      <c r="CNZ59" s="79"/>
      <c r="COA59" s="79"/>
      <c r="COB59" s="79"/>
      <c r="COC59" s="79"/>
      <c r="COD59" s="79"/>
      <c r="COE59" s="79"/>
      <c r="COF59" s="79"/>
      <c r="COG59" s="79"/>
      <c r="COH59" s="79"/>
      <c r="COI59" s="79"/>
      <c r="COJ59" s="79"/>
      <c r="COK59" s="79"/>
      <c r="COL59" s="79"/>
      <c r="COM59" s="79"/>
      <c r="CON59" s="79"/>
      <c r="COO59" s="79"/>
      <c r="COP59" s="79"/>
      <c r="COQ59" s="79"/>
      <c r="COR59" s="79"/>
      <c r="COS59" s="79"/>
      <c r="COT59" s="79"/>
      <c r="COU59" s="79"/>
      <c r="COV59" s="79"/>
      <c r="COW59" s="79"/>
      <c r="COX59" s="79"/>
      <c r="COY59" s="79"/>
      <c r="COZ59" s="79"/>
      <c r="CPA59" s="79"/>
      <c r="CPB59" s="79"/>
      <c r="CPC59" s="79"/>
      <c r="CPD59" s="79"/>
      <c r="CPE59" s="79"/>
      <c r="CPF59" s="79"/>
      <c r="CPG59" s="79"/>
      <c r="CPH59" s="79"/>
      <c r="CPI59" s="79"/>
      <c r="CPJ59" s="79"/>
      <c r="CPK59" s="79"/>
      <c r="CPL59" s="79"/>
      <c r="CPM59" s="79"/>
      <c r="CPN59" s="79"/>
      <c r="CPO59" s="79"/>
      <c r="CPP59" s="79"/>
      <c r="CPQ59" s="79"/>
      <c r="CPR59" s="79"/>
      <c r="CPS59" s="79"/>
      <c r="CPT59" s="79"/>
      <c r="CPU59" s="79"/>
      <c r="CPV59" s="79"/>
      <c r="CPW59" s="79"/>
      <c r="CPX59" s="79"/>
      <c r="CPY59" s="79"/>
      <c r="CPZ59" s="79"/>
      <c r="CQA59" s="79"/>
      <c r="CQB59" s="79"/>
      <c r="CQC59" s="79"/>
      <c r="CQD59" s="79"/>
      <c r="CQE59" s="79"/>
      <c r="CQF59" s="79"/>
      <c r="CQG59" s="79"/>
      <c r="CQH59" s="79"/>
      <c r="CQI59" s="79"/>
      <c r="CQJ59" s="79"/>
      <c r="CQK59" s="79"/>
      <c r="CQL59" s="79"/>
      <c r="CQM59" s="79"/>
      <c r="CQN59" s="79"/>
      <c r="CQO59" s="79"/>
      <c r="CQP59" s="79"/>
      <c r="CQQ59" s="79"/>
      <c r="CQR59" s="79"/>
      <c r="CQS59" s="79"/>
      <c r="CQT59" s="79"/>
      <c r="CQU59" s="79"/>
      <c r="CQV59" s="79"/>
      <c r="CQW59" s="79"/>
      <c r="CQX59" s="79"/>
      <c r="CQY59" s="79"/>
      <c r="CQZ59" s="79"/>
      <c r="CRA59" s="79"/>
      <c r="CRB59" s="79"/>
      <c r="CRC59" s="79"/>
      <c r="CRD59" s="79"/>
      <c r="CRE59" s="79"/>
      <c r="CRF59" s="79"/>
      <c r="CRG59" s="79"/>
      <c r="CRH59" s="79"/>
      <c r="CRI59" s="79"/>
      <c r="CRJ59" s="79"/>
      <c r="CRK59" s="79"/>
      <c r="CRL59" s="79"/>
      <c r="CRM59" s="79"/>
      <c r="CRN59" s="79"/>
      <c r="CRO59" s="79"/>
      <c r="CRP59" s="79"/>
      <c r="CRQ59" s="79"/>
      <c r="CRR59" s="79"/>
      <c r="CRS59" s="79"/>
      <c r="CRT59" s="79"/>
      <c r="CRU59" s="79"/>
      <c r="CRV59" s="79"/>
      <c r="CRW59" s="79"/>
      <c r="CRX59" s="79"/>
      <c r="CRY59" s="79"/>
      <c r="CRZ59" s="79"/>
      <c r="CSA59" s="79"/>
      <c r="CSB59" s="79"/>
      <c r="CSC59" s="79"/>
      <c r="CSD59" s="79"/>
      <c r="CSE59" s="79"/>
      <c r="CSF59" s="79"/>
      <c r="CSG59" s="79"/>
      <c r="CSH59" s="79"/>
      <c r="CSI59" s="79"/>
      <c r="CSJ59" s="79"/>
      <c r="CSK59" s="79"/>
      <c r="CSL59" s="79"/>
      <c r="CSM59" s="79"/>
      <c r="CSN59" s="79"/>
      <c r="CSO59" s="79"/>
      <c r="CSP59" s="79"/>
      <c r="CSQ59" s="79"/>
      <c r="CSR59" s="79"/>
      <c r="CSS59" s="79"/>
      <c r="CST59" s="79"/>
      <c r="CSU59" s="79"/>
      <c r="CSV59" s="79"/>
      <c r="CSW59" s="79"/>
      <c r="CSX59" s="79"/>
      <c r="CSY59" s="79"/>
      <c r="CSZ59" s="79"/>
      <c r="CTA59" s="79"/>
      <c r="CTB59" s="79"/>
      <c r="CTC59" s="79"/>
      <c r="CTD59" s="79"/>
      <c r="CTE59" s="79"/>
      <c r="CTF59" s="79"/>
      <c r="CTG59" s="79"/>
      <c r="CTH59" s="79"/>
      <c r="CTI59" s="79"/>
      <c r="CTJ59" s="79"/>
      <c r="CTK59" s="79"/>
      <c r="CTL59" s="79"/>
      <c r="CTM59" s="79"/>
      <c r="CTN59" s="79"/>
      <c r="CTO59" s="79"/>
      <c r="CTP59" s="79"/>
      <c r="CTQ59" s="79"/>
      <c r="CTR59" s="79"/>
      <c r="CTS59" s="79"/>
      <c r="CTT59" s="79"/>
      <c r="CTU59" s="79"/>
      <c r="CTV59" s="79"/>
      <c r="CTW59" s="79"/>
      <c r="CTX59" s="79"/>
      <c r="CTY59" s="79"/>
      <c r="CTZ59" s="79"/>
      <c r="CUA59" s="79"/>
      <c r="CUB59" s="79"/>
      <c r="CUC59" s="79"/>
      <c r="CUD59" s="79"/>
      <c r="CUE59" s="79"/>
      <c r="CUF59" s="79"/>
      <c r="CUG59" s="79"/>
      <c r="CUH59" s="79"/>
      <c r="CUI59" s="79"/>
      <c r="CUJ59" s="79"/>
      <c r="CUK59" s="79"/>
      <c r="CUL59" s="79"/>
      <c r="CUM59" s="79"/>
      <c r="CUN59" s="79"/>
      <c r="CUO59" s="79"/>
      <c r="CUP59" s="79"/>
      <c r="CUQ59" s="79"/>
      <c r="CUR59" s="79"/>
      <c r="CUS59" s="79"/>
      <c r="CUT59" s="79"/>
      <c r="CUU59" s="79"/>
      <c r="CUV59" s="79"/>
      <c r="CUW59" s="79"/>
      <c r="CUX59" s="79"/>
      <c r="CUY59" s="79"/>
      <c r="CUZ59" s="79"/>
      <c r="CVA59" s="79"/>
      <c r="CVB59" s="79"/>
      <c r="CVC59" s="79"/>
      <c r="CVD59" s="79"/>
      <c r="CVE59" s="79"/>
      <c r="CVF59" s="79"/>
      <c r="CVG59" s="79"/>
      <c r="CVH59" s="79"/>
      <c r="CVI59" s="79"/>
      <c r="CVJ59" s="79"/>
      <c r="CVK59" s="79"/>
      <c r="CVL59" s="79"/>
      <c r="CVM59" s="79"/>
      <c r="CVN59" s="79"/>
      <c r="CVO59" s="79"/>
      <c r="CVP59" s="79"/>
      <c r="CVQ59" s="79"/>
      <c r="CVR59" s="79"/>
      <c r="CVS59" s="79"/>
      <c r="CVT59" s="79"/>
      <c r="CVU59" s="79"/>
      <c r="CVV59" s="79"/>
      <c r="CVW59" s="79"/>
      <c r="CVX59" s="79"/>
      <c r="CVY59" s="79"/>
      <c r="CVZ59" s="79"/>
      <c r="CWA59" s="79"/>
      <c r="CWB59" s="79"/>
      <c r="CWC59" s="79"/>
      <c r="CWD59" s="79"/>
      <c r="CWE59" s="79"/>
      <c r="CWF59" s="79"/>
      <c r="CWG59" s="79"/>
      <c r="CWH59" s="79"/>
      <c r="CWI59" s="79"/>
      <c r="CWJ59" s="79"/>
      <c r="CWK59" s="79"/>
      <c r="CWL59" s="79"/>
      <c r="CWM59" s="79"/>
      <c r="CWN59" s="79"/>
      <c r="CWO59" s="79"/>
      <c r="CWP59" s="79"/>
      <c r="CWQ59" s="79"/>
      <c r="CWR59" s="79"/>
      <c r="CWS59" s="79"/>
      <c r="CWT59" s="79"/>
      <c r="CWU59" s="79"/>
      <c r="CWV59" s="79"/>
      <c r="CWW59" s="79"/>
      <c r="CWX59" s="79"/>
      <c r="CWY59" s="79"/>
      <c r="CWZ59" s="79"/>
      <c r="CXA59" s="79"/>
      <c r="CXB59" s="79"/>
      <c r="CXC59" s="79"/>
      <c r="CXD59" s="79"/>
      <c r="CXE59" s="79"/>
      <c r="CXF59" s="79"/>
      <c r="CXG59" s="79"/>
      <c r="CXH59" s="79"/>
      <c r="CXI59" s="79"/>
      <c r="CXJ59" s="79"/>
      <c r="CXK59" s="79"/>
      <c r="CXL59" s="79"/>
      <c r="CXM59" s="79"/>
      <c r="CXN59" s="79"/>
      <c r="CXO59" s="79"/>
      <c r="CXP59" s="79"/>
      <c r="CXQ59" s="79"/>
      <c r="CXR59" s="79"/>
      <c r="CXS59" s="79"/>
      <c r="CXT59" s="79"/>
      <c r="CXU59" s="79"/>
      <c r="CXV59" s="79"/>
      <c r="CXW59" s="79"/>
      <c r="CXX59" s="79"/>
      <c r="CXY59" s="79"/>
      <c r="CXZ59" s="79"/>
      <c r="CYA59" s="79"/>
      <c r="CYB59" s="79"/>
      <c r="CYC59" s="79"/>
      <c r="CYD59" s="79"/>
      <c r="CYE59" s="79"/>
      <c r="CYF59" s="79"/>
      <c r="CYG59" s="79"/>
      <c r="CYH59" s="79"/>
      <c r="CYI59" s="79"/>
      <c r="CYJ59" s="79"/>
      <c r="CYK59" s="79"/>
      <c r="CYL59" s="79"/>
      <c r="CYM59" s="79"/>
      <c r="CYN59" s="79"/>
      <c r="CYO59" s="79"/>
      <c r="CYP59" s="79"/>
      <c r="CYQ59" s="79"/>
      <c r="CYR59" s="79"/>
      <c r="CYS59" s="79"/>
      <c r="CYT59" s="79"/>
      <c r="CYU59" s="79"/>
      <c r="CYV59" s="79"/>
      <c r="CYW59" s="79"/>
      <c r="CYX59" s="79"/>
      <c r="CYY59" s="79"/>
      <c r="CYZ59" s="79"/>
      <c r="CZA59" s="79"/>
      <c r="CZB59" s="79"/>
      <c r="CZC59" s="79"/>
      <c r="CZD59" s="79"/>
      <c r="CZE59" s="79"/>
      <c r="CZF59" s="79"/>
      <c r="CZG59" s="79"/>
      <c r="CZH59" s="79"/>
      <c r="CZI59" s="79"/>
      <c r="CZJ59" s="79"/>
      <c r="CZK59" s="79"/>
      <c r="CZL59" s="79"/>
      <c r="CZM59" s="79"/>
      <c r="CZN59" s="79"/>
      <c r="CZO59" s="79"/>
      <c r="CZP59" s="79"/>
      <c r="CZQ59" s="79"/>
      <c r="CZR59" s="79"/>
      <c r="CZS59" s="79"/>
      <c r="CZT59" s="79"/>
      <c r="CZU59" s="79"/>
      <c r="CZV59" s="79"/>
      <c r="CZW59" s="79"/>
      <c r="CZX59" s="79"/>
      <c r="CZY59" s="79"/>
      <c r="CZZ59" s="79"/>
      <c r="DAA59" s="79"/>
      <c r="DAB59" s="79"/>
      <c r="DAC59" s="79"/>
      <c r="DAD59" s="79"/>
      <c r="DAE59" s="79"/>
      <c r="DAF59" s="79"/>
      <c r="DAG59" s="79"/>
      <c r="DAH59" s="79"/>
      <c r="DAI59" s="79"/>
      <c r="DAJ59" s="79"/>
      <c r="DAK59" s="79"/>
      <c r="DAL59" s="79"/>
      <c r="DAM59" s="79"/>
      <c r="DAN59" s="79"/>
      <c r="DAO59" s="79"/>
      <c r="DAP59" s="79"/>
      <c r="DAQ59" s="79"/>
      <c r="DAR59" s="79"/>
      <c r="DAS59" s="79"/>
      <c r="DAT59" s="79"/>
      <c r="DAU59" s="79"/>
      <c r="DAV59" s="79"/>
      <c r="DAW59" s="79"/>
      <c r="DAX59" s="79"/>
      <c r="DAY59" s="79"/>
      <c r="DAZ59" s="79"/>
      <c r="DBA59" s="79"/>
      <c r="DBB59" s="79"/>
      <c r="DBC59" s="79"/>
      <c r="DBD59" s="79"/>
      <c r="DBE59" s="79"/>
      <c r="DBF59" s="79"/>
      <c r="DBG59" s="79"/>
      <c r="DBH59" s="79"/>
      <c r="DBI59" s="79"/>
      <c r="DBJ59" s="79"/>
      <c r="DBK59" s="79"/>
      <c r="DBL59" s="79"/>
      <c r="DBM59" s="79"/>
      <c r="DBN59" s="79"/>
      <c r="DBO59" s="79"/>
      <c r="DBP59" s="79"/>
      <c r="DBQ59" s="79"/>
      <c r="DBR59" s="79"/>
      <c r="DBS59" s="79"/>
      <c r="DBT59" s="79"/>
      <c r="DBU59" s="79"/>
      <c r="DBV59" s="79"/>
      <c r="DBW59" s="79"/>
      <c r="DBX59" s="79"/>
      <c r="DBY59" s="79"/>
      <c r="DBZ59" s="79"/>
      <c r="DCA59" s="79"/>
      <c r="DCB59" s="79"/>
      <c r="DCC59" s="79"/>
      <c r="DCD59" s="79"/>
      <c r="DCE59" s="79"/>
      <c r="DCF59" s="79"/>
      <c r="DCG59" s="79"/>
      <c r="DCH59" s="79"/>
      <c r="DCI59" s="79"/>
      <c r="DCJ59" s="79"/>
      <c r="DCK59" s="79"/>
      <c r="DCL59" s="79"/>
      <c r="DCM59" s="79"/>
      <c r="DCN59" s="79"/>
      <c r="DCO59" s="79"/>
      <c r="DCP59" s="79"/>
      <c r="DCQ59" s="79"/>
      <c r="DCR59" s="79"/>
      <c r="DCS59" s="79"/>
      <c r="DCT59" s="79"/>
      <c r="DCU59" s="79"/>
      <c r="DCV59" s="79"/>
      <c r="DCW59" s="79"/>
      <c r="DCX59" s="79"/>
      <c r="DCY59" s="79"/>
      <c r="DCZ59" s="79"/>
      <c r="DDA59" s="79"/>
      <c r="DDB59" s="79"/>
      <c r="DDC59" s="79"/>
      <c r="DDD59" s="79"/>
      <c r="DDE59" s="79"/>
      <c r="DDF59" s="79"/>
      <c r="DDG59" s="79"/>
      <c r="DDH59" s="79"/>
      <c r="DDI59" s="79"/>
      <c r="DDJ59" s="79"/>
      <c r="DDK59" s="79"/>
      <c r="DDL59" s="79"/>
      <c r="DDM59" s="79"/>
      <c r="DDN59" s="79"/>
      <c r="DDO59" s="79"/>
      <c r="DDP59" s="79"/>
      <c r="DDQ59" s="79"/>
      <c r="DDR59" s="79"/>
      <c r="DDS59" s="79"/>
      <c r="DDT59" s="79"/>
      <c r="DDU59" s="79"/>
      <c r="DDV59" s="79"/>
      <c r="DDW59" s="79"/>
      <c r="DDX59" s="79"/>
      <c r="DDY59" s="79"/>
      <c r="DDZ59" s="79"/>
      <c r="DEA59" s="79"/>
      <c r="DEB59" s="79"/>
      <c r="DEC59" s="79"/>
      <c r="DED59" s="79"/>
      <c r="DEE59" s="79"/>
      <c r="DEF59" s="79"/>
      <c r="DEG59" s="79"/>
      <c r="DEH59" s="79"/>
      <c r="DEI59" s="79"/>
      <c r="DEJ59" s="79"/>
      <c r="DEK59" s="79"/>
      <c r="DEL59" s="79"/>
      <c r="DEM59" s="79"/>
      <c r="DEN59" s="79"/>
      <c r="DEO59" s="79"/>
      <c r="DEP59" s="79"/>
      <c r="DEQ59" s="79"/>
      <c r="DER59" s="79"/>
      <c r="DES59" s="79"/>
      <c r="DET59" s="79"/>
      <c r="DEU59" s="79"/>
      <c r="DEV59" s="79"/>
      <c r="DEW59" s="79"/>
      <c r="DEX59" s="79"/>
      <c r="DEY59" s="79"/>
      <c r="DEZ59" s="79"/>
      <c r="DFA59" s="79"/>
      <c r="DFB59" s="79"/>
      <c r="DFC59" s="79"/>
      <c r="DFD59" s="79"/>
      <c r="DFE59" s="79"/>
      <c r="DFF59" s="79"/>
      <c r="DFG59" s="79"/>
      <c r="DFH59" s="79"/>
      <c r="DFI59" s="79"/>
      <c r="DFJ59" s="79"/>
      <c r="DFK59" s="79"/>
      <c r="DFL59" s="79"/>
      <c r="DFM59" s="79"/>
      <c r="DFN59" s="79"/>
      <c r="DFO59" s="79"/>
      <c r="DFP59" s="79"/>
      <c r="DFQ59" s="79"/>
      <c r="DFR59" s="79"/>
      <c r="DFS59" s="79"/>
      <c r="DFT59" s="79"/>
      <c r="DFU59" s="79"/>
      <c r="DFV59" s="79"/>
      <c r="DFW59" s="79"/>
      <c r="DFX59" s="79"/>
      <c r="DFY59" s="79"/>
      <c r="DFZ59" s="79"/>
      <c r="DGA59" s="79"/>
      <c r="DGB59" s="79"/>
      <c r="DGC59" s="79"/>
      <c r="DGD59" s="79"/>
      <c r="DGE59" s="79"/>
      <c r="DGF59" s="79"/>
      <c r="DGG59" s="79"/>
      <c r="DGH59" s="79"/>
      <c r="DGI59" s="79"/>
      <c r="DGJ59" s="79"/>
      <c r="DGK59" s="79"/>
      <c r="DGL59" s="79"/>
      <c r="DGM59" s="79"/>
      <c r="DGN59" s="79"/>
      <c r="DGO59" s="79"/>
      <c r="DGP59" s="79"/>
      <c r="DGQ59" s="79"/>
      <c r="DGR59" s="79"/>
      <c r="DGS59" s="79"/>
      <c r="DGT59" s="79"/>
      <c r="DGU59" s="79"/>
      <c r="DGV59" s="79"/>
      <c r="DGW59" s="79"/>
      <c r="DGX59" s="79"/>
      <c r="DGY59" s="79"/>
      <c r="DGZ59" s="79"/>
      <c r="DHA59" s="79"/>
      <c r="DHB59" s="79"/>
      <c r="DHC59" s="79"/>
      <c r="DHD59" s="79"/>
      <c r="DHE59" s="79"/>
      <c r="DHF59" s="79"/>
      <c r="DHG59" s="79"/>
      <c r="DHH59" s="79"/>
      <c r="DHI59" s="79"/>
      <c r="DHJ59" s="79"/>
      <c r="DHK59" s="79"/>
      <c r="DHL59" s="79"/>
      <c r="DHM59" s="79"/>
      <c r="DHN59" s="79"/>
      <c r="DHO59" s="79"/>
      <c r="DHP59" s="79"/>
      <c r="DHQ59" s="79"/>
      <c r="DHR59" s="79"/>
      <c r="DHS59" s="79"/>
      <c r="DHT59" s="79"/>
      <c r="DHU59" s="79"/>
      <c r="DHV59" s="79"/>
      <c r="DHW59" s="79"/>
      <c r="DHX59" s="79"/>
      <c r="DHY59" s="79"/>
      <c r="DHZ59" s="79"/>
      <c r="DIA59" s="79"/>
      <c r="DIB59" s="79"/>
      <c r="DIC59" s="79"/>
      <c r="DID59" s="79"/>
      <c r="DIE59" s="79"/>
      <c r="DIF59" s="79"/>
      <c r="DIG59" s="79"/>
      <c r="DIH59" s="79"/>
      <c r="DII59" s="79"/>
      <c r="DIJ59" s="79"/>
      <c r="DIK59" s="79"/>
      <c r="DIL59" s="79"/>
      <c r="DIM59" s="79"/>
      <c r="DIN59" s="79"/>
      <c r="DIO59" s="79"/>
      <c r="DIP59" s="79"/>
      <c r="DIQ59" s="79"/>
      <c r="DIR59" s="79"/>
      <c r="DIS59" s="79"/>
      <c r="DIT59" s="79"/>
      <c r="DIU59" s="79"/>
      <c r="DIV59" s="79"/>
      <c r="DIW59" s="79"/>
      <c r="DIX59" s="79"/>
      <c r="DIY59" s="79"/>
      <c r="DIZ59" s="79"/>
      <c r="DJA59" s="79"/>
      <c r="DJB59" s="79"/>
      <c r="DJC59" s="79"/>
      <c r="DJD59" s="79"/>
      <c r="DJE59" s="79"/>
      <c r="DJF59" s="79"/>
      <c r="DJG59" s="79"/>
      <c r="DJH59" s="79"/>
      <c r="DJI59" s="79"/>
      <c r="DJJ59" s="79"/>
      <c r="DJK59" s="79"/>
      <c r="DJL59" s="79"/>
      <c r="DJM59" s="79"/>
      <c r="DJN59" s="79"/>
      <c r="DJO59" s="79"/>
      <c r="DJP59" s="79"/>
      <c r="DJQ59" s="79"/>
      <c r="DJR59" s="79"/>
      <c r="DJS59" s="79"/>
      <c r="DJT59" s="79"/>
      <c r="DJU59" s="79"/>
      <c r="DJV59" s="79"/>
      <c r="DJW59" s="79"/>
      <c r="DJX59" s="79"/>
      <c r="DJY59" s="79"/>
      <c r="DJZ59" s="79"/>
      <c r="DKA59" s="79"/>
      <c r="DKB59" s="79"/>
      <c r="DKC59" s="79"/>
      <c r="DKD59" s="79"/>
      <c r="DKE59" s="79"/>
      <c r="DKF59" s="79"/>
      <c r="DKG59" s="79"/>
      <c r="DKH59" s="79"/>
      <c r="DKI59" s="79"/>
      <c r="DKJ59" s="79"/>
      <c r="DKK59" s="79"/>
      <c r="DKL59" s="79"/>
      <c r="DKM59" s="79"/>
      <c r="DKN59" s="79"/>
      <c r="DKO59" s="79"/>
      <c r="DKP59" s="79"/>
      <c r="DKQ59" s="79"/>
      <c r="DKR59" s="79"/>
      <c r="DKS59" s="79"/>
      <c r="DKT59" s="79"/>
      <c r="DKU59" s="79"/>
      <c r="DKV59" s="79"/>
      <c r="DKW59" s="79"/>
      <c r="DKX59" s="79"/>
      <c r="DKY59" s="79"/>
      <c r="DKZ59" s="79"/>
      <c r="DLA59" s="79"/>
      <c r="DLB59" s="79"/>
      <c r="DLC59" s="79"/>
      <c r="DLD59" s="79"/>
      <c r="DLE59" s="79"/>
      <c r="DLF59" s="79"/>
      <c r="DLG59" s="79"/>
      <c r="DLH59" s="79"/>
      <c r="DLI59" s="79"/>
      <c r="DLJ59" s="79"/>
      <c r="DLK59" s="79"/>
      <c r="DLL59" s="79"/>
      <c r="DLM59" s="79"/>
      <c r="DLN59" s="79"/>
      <c r="DLO59" s="79"/>
      <c r="DLP59" s="79"/>
      <c r="DLQ59" s="79"/>
      <c r="DLR59" s="79"/>
      <c r="DLS59" s="79"/>
      <c r="DLT59" s="79"/>
      <c r="DLU59" s="79"/>
      <c r="DLV59" s="79"/>
      <c r="DLW59" s="79"/>
      <c r="DLX59" s="79"/>
      <c r="DLY59" s="79"/>
      <c r="DLZ59" s="79"/>
      <c r="DMA59" s="79"/>
      <c r="DMB59" s="79"/>
      <c r="DMC59" s="79"/>
      <c r="DMD59" s="79"/>
      <c r="DME59" s="79"/>
      <c r="DMF59" s="79"/>
      <c r="DMG59" s="79"/>
      <c r="DMH59" s="79"/>
      <c r="DMI59" s="79"/>
      <c r="DMJ59" s="79"/>
      <c r="DMK59" s="79"/>
      <c r="DML59" s="79"/>
      <c r="DMM59" s="79"/>
      <c r="DMN59" s="79"/>
      <c r="DMO59" s="79"/>
      <c r="DMP59" s="79"/>
      <c r="DMQ59" s="79"/>
      <c r="DMR59" s="79"/>
      <c r="DMS59" s="79"/>
      <c r="DMT59" s="79"/>
      <c r="DMU59" s="79"/>
      <c r="DMV59" s="79"/>
      <c r="DMW59" s="79"/>
      <c r="DMX59" s="79"/>
      <c r="DMY59" s="79"/>
      <c r="DMZ59" s="79"/>
      <c r="DNA59" s="79"/>
      <c r="DNB59" s="79"/>
      <c r="DNC59" s="79"/>
      <c r="DND59" s="79"/>
      <c r="DNE59" s="79"/>
      <c r="DNF59" s="79"/>
      <c r="DNG59" s="79"/>
      <c r="DNH59" s="79"/>
      <c r="DNI59" s="79"/>
      <c r="DNJ59" s="79"/>
      <c r="DNK59" s="79"/>
      <c r="DNL59" s="79"/>
      <c r="DNM59" s="79"/>
      <c r="DNN59" s="79"/>
      <c r="DNO59" s="79"/>
      <c r="DNP59" s="79"/>
      <c r="DNQ59" s="79"/>
      <c r="DNR59" s="79"/>
      <c r="DNS59" s="79"/>
      <c r="DNT59" s="79"/>
      <c r="DNU59" s="79"/>
      <c r="DNV59" s="79"/>
      <c r="DNW59" s="79"/>
      <c r="DNX59" s="79"/>
      <c r="DNY59" s="79"/>
      <c r="DNZ59" s="79"/>
      <c r="DOA59" s="79"/>
      <c r="DOB59" s="79"/>
      <c r="DOC59" s="79"/>
      <c r="DOD59" s="79"/>
      <c r="DOE59" s="79"/>
      <c r="DOF59" s="79"/>
      <c r="DOG59" s="79"/>
      <c r="DOH59" s="79"/>
      <c r="DOI59" s="79"/>
      <c r="DOJ59" s="79"/>
      <c r="DOK59" s="79"/>
      <c r="DOL59" s="79"/>
      <c r="DOM59" s="79"/>
      <c r="DON59" s="79"/>
      <c r="DOO59" s="79"/>
      <c r="DOP59" s="79"/>
      <c r="DOQ59" s="79"/>
      <c r="DOR59" s="79"/>
      <c r="DOS59" s="79"/>
      <c r="DOT59" s="79"/>
      <c r="DOU59" s="79"/>
      <c r="DOV59" s="79"/>
      <c r="DOW59" s="79"/>
      <c r="DOX59" s="79"/>
      <c r="DOY59" s="79"/>
      <c r="DOZ59" s="79"/>
      <c r="DPA59" s="79"/>
      <c r="DPB59" s="79"/>
      <c r="DPC59" s="79"/>
      <c r="DPD59" s="79"/>
      <c r="DPE59" s="79"/>
      <c r="DPF59" s="79"/>
      <c r="DPG59" s="79"/>
      <c r="DPH59" s="79"/>
      <c r="DPI59" s="79"/>
      <c r="DPJ59" s="79"/>
      <c r="DPK59" s="79"/>
      <c r="DPL59" s="79"/>
      <c r="DPM59" s="79"/>
      <c r="DPN59" s="79"/>
      <c r="DPO59" s="79"/>
      <c r="DPP59" s="79"/>
      <c r="DPQ59" s="79"/>
      <c r="DPR59" s="79"/>
      <c r="DPS59" s="79"/>
      <c r="DPT59" s="79"/>
      <c r="DPU59" s="79"/>
      <c r="DPV59" s="79"/>
      <c r="DPW59" s="79"/>
      <c r="DPX59" s="79"/>
      <c r="DPY59" s="79"/>
      <c r="DPZ59" s="79"/>
      <c r="DQA59" s="79"/>
      <c r="DQB59" s="79"/>
      <c r="DQC59" s="79"/>
      <c r="DQD59" s="79"/>
      <c r="DQE59" s="79"/>
      <c r="DQF59" s="79"/>
      <c r="DQG59" s="79"/>
      <c r="DQH59" s="79"/>
      <c r="DQI59" s="79"/>
      <c r="DQJ59" s="79"/>
      <c r="DQK59" s="79"/>
      <c r="DQL59" s="79"/>
      <c r="DQM59" s="79"/>
      <c r="DQN59" s="79"/>
      <c r="DQO59" s="79"/>
      <c r="DQP59" s="79"/>
      <c r="DQQ59" s="79"/>
      <c r="DQR59" s="79"/>
      <c r="DQS59" s="79"/>
      <c r="DQT59" s="79"/>
      <c r="DQU59" s="79"/>
      <c r="DQV59" s="79"/>
      <c r="DQW59" s="79"/>
      <c r="DQX59" s="79"/>
      <c r="DQY59" s="79"/>
      <c r="DQZ59" s="79"/>
      <c r="DRA59" s="79"/>
      <c r="DRB59" s="79"/>
      <c r="DRC59" s="79"/>
      <c r="DRD59" s="79"/>
      <c r="DRE59" s="79"/>
      <c r="DRF59" s="79"/>
      <c r="DRG59" s="79"/>
      <c r="DRH59" s="79"/>
      <c r="DRI59" s="79"/>
      <c r="DRJ59" s="79"/>
      <c r="DRK59" s="79"/>
      <c r="DRL59" s="79"/>
      <c r="DRM59" s="79"/>
      <c r="DRN59" s="79"/>
      <c r="DRO59" s="79"/>
      <c r="DRP59" s="79"/>
      <c r="DRQ59" s="79"/>
      <c r="DRR59" s="79"/>
      <c r="DRS59" s="79"/>
      <c r="DRT59" s="79"/>
      <c r="DRU59" s="79"/>
      <c r="DRV59" s="79"/>
      <c r="DRW59" s="79"/>
      <c r="DRX59" s="79"/>
      <c r="DRY59" s="79"/>
      <c r="DRZ59" s="79"/>
      <c r="DSA59" s="79"/>
      <c r="DSB59" s="79"/>
      <c r="DSC59" s="79"/>
      <c r="DSD59" s="79"/>
      <c r="DSE59" s="79"/>
      <c r="DSF59" s="79"/>
      <c r="DSG59" s="79"/>
      <c r="DSH59" s="79"/>
      <c r="DSI59" s="79"/>
      <c r="DSJ59" s="79"/>
      <c r="DSK59" s="79"/>
      <c r="DSL59" s="79"/>
      <c r="DSM59" s="79"/>
      <c r="DSN59" s="79"/>
      <c r="DSO59" s="79"/>
      <c r="DSP59" s="79"/>
      <c r="DSQ59" s="79"/>
      <c r="DSR59" s="79"/>
      <c r="DSS59" s="79"/>
      <c r="DST59" s="79"/>
      <c r="DSU59" s="79"/>
      <c r="DSV59" s="79"/>
      <c r="DSW59" s="79"/>
      <c r="DSX59" s="79"/>
      <c r="DSY59" s="79"/>
      <c r="DSZ59" s="79"/>
      <c r="DTA59" s="79"/>
      <c r="DTB59" s="79"/>
      <c r="DTC59" s="79"/>
      <c r="DTD59" s="79"/>
      <c r="DTE59" s="79"/>
      <c r="DTF59" s="79"/>
      <c r="DTG59" s="79"/>
      <c r="DTH59" s="79"/>
      <c r="DTI59" s="79"/>
      <c r="DTJ59" s="79"/>
      <c r="DTK59" s="79"/>
      <c r="DTL59" s="79"/>
      <c r="DTM59" s="79"/>
      <c r="DTN59" s="79"/>
      <c r="DTO59" s="79"/>
      <c r="DTP59" s="79"/>
      <c r="DTQ59" s="79"/>
      <c r="DTR59" s="79"/>
      <c r="DTS59" s="79"/>
      <c r="DTT59" s="79"/>
      <c r="DTU59" s="79"/>
      <c r="DTV59" s="79"/>
      <c r="DTW59" s="79"/>
      <c r="DTX59" s="79"/>
      <c r="DTY59" s="79"/>
      <c r="DTZ59" s="79"/>
      <c r="DUA59" s="79"/>
      <c r="DUB59" s="79"/>
      <c r="DUC59" s="79"/>
      <c r="DUD59" s="79"/>
      <c r="DUE59" s="79"/>
      <c r="DUF59" s="79"/>
      <c r="DUG59" s="79"/>
      <c r="DUH59" s="79"/>
      <c r="DUI59" s="79"/>
      <c r="DUJ59" s="79"/>
      <c r="DUK59" s="79"/>
      <c r="DUL59" s="79"/>
      <c r="DUM59" s="79"/>
      <c r="DUN59" s="79"/>
      <c r="DUO59" s="79"/>
      <c r="DUP59" s="79"/>
      <c r="DUQ59" s="79"/>
      <c r="DUR59" s="79"/>
      <c r="DUS59" s="79"/>
      <c r="DUT59" s="79"/>
      <c r="DUU59" s="79"/>
      <c r="DUV59" s="79"/>
      <c r="DUW59" s="79"/>
      <c r="DUX59" s="79"/>
      <c r="DUY59" s="79"/>
      <c r="DUZ59" s="79"/>
      <c r="DVA59" s="79"/>
      <c r="DVB59" s="79"/>
      <c r="DVC59" s="79"/>
      <c r="DVD59" s="79"/>
      <c r="DVE59" s="79"/>
      <c r="DVF59" s="79"/>
      <c r="DVG59" s="79"/>
      <c r="DVH59" s="79"/>
      <c r="DVI59" s="79"/>
      <c r="DVJ59" s="79"/>
      <c r="DVK59" s="79"/>
      <c r="DVL59" s="79"/>
      <c r="DVM59" s="79"/>
      <c r="DVN59" s="79"/>
      <c r="DVO59" s="79"/>
      <c r="DVP59" s="79"/>
      <c r="DVQ59" s="79"/>
      <c r="DVR59" s="79"/>
      <c r="DVS59" s="79"/>
      <c r="DVT59" s="79"/>
      <c r="DVU59" s="79"/>
      <c r="DVV59" s="79"/>
      <c r="DVW59" s="79"/>
      <c r="DVX59" s="79"/>
      <c r="DVY59" s="79"/>
      <c r="DVZ59" s="79"/>
      <c r="DWA59" s="79"/>
      <c r="DWB59" s="79"/>
      <c r="DWC59" s="79"/>
      <c r="DWD59" s="79"/>
      <c r="DWE59" s="79"/>
      <c r="DWF59" s="79"/>
      <c r="DWG59" s="79"/>
      <c r="DWH59" s="79"/>
      <c r="DWI59" s="79"/>
      <c r="DWJ59" s="79"/>
      <c r="DWK59" s="79"/>
      <c r="DWL59" s="79"/>
      <c r="DWM59" s="79"/>
      <c r="DWN59" s="79"/>
      <c r="DWO59" s="79"/>
      <c r="DWP59" s="79"/>
      <c r="DWQ59" s="79"/>
      <c r="DWR59" s="79"/>
      <c r="DWS59" s="79"/>
      <c r="DWT59" s="79"/>
      <c r="DWU59" s="79"/>
      <c r="DWV59" s="79"/>
      <c r="DWW59" s="79"/>
      <c r="DWX59" s="79"/>
      <c r="DWY59" s="79"/>
      <c r="DWZ59" s="79"/>
      <c r="DXA59" s="79"/>
      <c r="DXB59" s="79"/>
      <c r="DXC59" s="79"/>
      <c r="DXD59" s="79"/>
      <c r="DXE59" s="79"/>
      <c r="DXF59" s="79"/>
      <c r="DXG59" s="79"/>
      <c r="DXH59" s="79"/>
      <c r="DXI59" s="79"/>
      <c r="DXJ59" s="79"/>
      <c r="DXK59" s="79"/>
      <c r="DXL59" s="79"/>
      <c r="DXM59" s="79"/>
      <c r="DXN59" s="79"/>
      <c r="DXO59" s="79"/>
      <c r="DXP59" s="79"/>
      <c r="DXQ59" s="79"/>
      <c r="DXR59" s="79"/>
      <c r="DXS59" s="79"/>
      <c r="DXT59" s="79"/>
      <c r="DXU59" s="79"/>
      <c r="DXV59" s="79"/>
      <c r="DXW59" s="79"/>
      <c r="DXX59" s="79"/>
      <c r="DXY59" s="79"/>
      <c r="DXZ59" s="79"/>
      <c r="DYA59" s="79"/>
      <c r="DYB59" s="79"/>
      <c r="DYC59" s="79"/>
      <c r="DYD59" s="79"/>
      <c r="DYE59" s="79"/>
      <c r="DYF59" s="79"/>
      <c r="DYG59" s="79"/>
      <c r="DYH59" s="79"/>
      <c r="DYI59" s="79"/>
      <c r="DYJ59" s="79"/>
      <c r="DYK59" s="79"/>
      <c r="DYL59" s="79"/>
      <c r="DYM59" s="79"/>
      <c r="DYN59" s="79"/>
      <c r="DYO59" s="79"/>
      <c r="DYP59" s="79"/>
      <c r="DYQ59" s="79"/>
      <c r="DYR59" s="79"/>
      <c r="DYS59" s="79"/>
      <c r="DYT59" s="79"/>
      <c r="DYU59" s="79"/>
      <c r="DYV59" s="79"/>
      <c r="DYW59" s="79"/>
      <c r="DYX59" s="79"/>
      <c r="DYY59" s="79"/>
      <c r="DYZ59" s="79"/>
      <c r="DZA59" s="79"/>
      <c r="DZB59" s="79"/>
      <c r="DZC59" s="79"/>
      <c r="DZD59" s="79"/>
      <c r="DZE59" s="79"/>
      <c r="DZF59" s="79"/>
      <c r="DZG59" s="79"/>
      <c r="DZH59" s="79"/>
      <c r="DZI59" s="79"/>
      <c r="DZJ59" s="79"/>
      <c r="DZK59" s="79"/>
      <c r="DZL59" s="79"/>
      <c r="DZM59" s="79"/>
      <c r="DZN59" s="79"/>
      <c r="DZO59" s="79"/>
      <c r="DZP59" s="79"/>
      <c r="DZQ59" s="79"/>
      <c r="DZR59" s="79"/>
      <c r="DZS59" s="79"/>
      <c r="DZT59" s="79"/>
      <c r="DZU59" s="79"/>
      <c r="DZV59" s="79"/>
      <c r="DZW59" s="79"/>
      <c r="DZX59" s="79"/>
      <c r="DZY59" s="79"/>
      <c r="DZZ59" s="79"/>
      <c r="EAA59" s="79"/>
      <c r="EAB59" s="79"/>
      <c r="EAC59" s="79"/>
      <c r="EAD59" s="79"/>
      <c r="EAE59" s="79"/>
      <c r="EAF59" s="79"/>
      <c r="EAG59" s="79"/>
      <c r="EAH59" s="79"/>
      <c r="EAI59" s="79"/>
      <c r="EAJ59" s="79"/>
      <c r="EAK59" s="79"/>
      <c r="EAL59" s="79"/>
      <c r="EAM59" s="79"/>
      <c r="EAN59" s="79"/>
      <c r="EAO59" s="79"/>
      <c r="EAP59" s="79"/>
      <c r="EAQ59" s="79"/>
      <c r="EAR59" s="79"/>
      <c r="EAS59" s="79"/>
      <c r="EAT59" s="79"/>
      <c r="EAU59" s="79"/>
      <c r="EAV59" s="79"/>
      <c r="EAW59" s="79"/>
      <c r="EAX59" s="79"/>
      <c r="EAY59" s="79"/>
      <c r="EAZ59" s="79"/>
      <c r="EBA59" s="79"/>
      <c r="EBB59" s="79"/>
      <c r="EBC59" s="79"/>
      <c r="EBD59" s="79"/>
      <c r="EBE59" s="79"/>
      <c r="EBF59" s="79"/>
      <c r="EBG59" s="79"/>
      <c r="EBH59" s="79"/>
      <c r="EBI59" s="79"/>
      <c r="EBJ59" s="79"/>
      <c r="EBK59" s="79"/>
      <c r="EBL59" s="79"/>
      <c r="EBM59" s="79"/>
      <c r="EBN59" s="79"/>
      <c r="EBO59" s="79"/>
      <c r="EBP59" s="79"/>
      <c r="EBQ59" s="79"/>
      <c r="EBR59" s="79"/>
      <c r="EBS59" s="79"/>
      <c r="EBT59" s="79"/>
      <c r="EBU59" s="79"/>
      <c r="EBV59" s="79"/>
      <c r="EBW59" s="79"/>
      <c r="EBX59" s="79"/>
      <c r="EBY59" s="79"/>
      <c r="EBZ59" s="79"/>
      <c r="ECA59" s="79"/>
      <c r="ECB59" s="79"/>
      <c r="ECC59" s="79"/>
      <c r="ECD59" s="79"/>
      <c r="ECE59" s="79"/>
      <c r="ECF59" s="79"/>
      <c r="ECG59" s="79"/>
      <c r="ECH59" s="79"/>
      <c r="ECI59" s="79"/>
      <c r="ECJ59" s="79"/>
      <c r="ECK59" s="79"/>
      <c r="ECL59" s="79"/>
      <c r="ECM59" s="79"/>
      <c r="ECN59" s="79"/>
      <c r="ECO59" s="79"/>
      <c r="ECP59" s="79"/>
      <c r="ECQ59" s="79"/>
      <c r="ECR59" s="79"/>
      <c r="ECS59" s="79"/>
      <c r="ECT59" s="79"/>
      <c r="ECU59" s="79"/>
      <c r="ECV59" s="79"/>
      <c r="ECW59" s="79"/>
      <c r="ECX59" s="79"/>
      <c r="ECY59" s="79"/>
      <c r="ECZ59" s="79"/>
      <c r="EDA59" s="79"/>
      <c r="EDB59" s="79"/>
      <c r="EDC59" s="79"/>
      <c r="EDD59" s="79"/>
      <c r="EDE59" s="79"/>
      <c r="EDF59" s="79"/>
      <c r="EDG59" s="79"/>
      <c r="EDH59" s="79"/>
      <c r="EDI59" s="79"/>
      <c r="EDJ59" s="79"/>
      <c r="EDK59" s="79"/>
      <c r="EDL59" s="79"/>
      <c r="EDM59" s="79"/>
      <c r="EDN59" s="79"/>
      <c r="EDO59" s="79"/>
      <c r="EDP59" s="79"/>
      <c r="EDQ59" s="79"/>
      <c r="EDR59" s="79"/>
      <c r="EDS59" s="79"/>
      <c r="EDT59" s="79"/>
      <c r="EDU59" s="79"/>
      <c r="EDV59" s="79"/>
      <c r="EDW59" s="79"/>
      <c r="EDX59" s="79"/>
      <c r="EDY59" s="79"/>
      <c r="EDZ59" s="79"/>
      <c r="EEA59" s="79"/>
      <c r="EEB59" s="79"/>
      <c r="EEC59" s="79"/>
      <c r="EED59" s="79"/>
      <c r="EEE59" s="79"/>
      <c r="EEF59" s="79"/>
      <c r="EEG59" s="79"/>
      <c r="EEH59" s="79"/>
      <c r="EEI59" s="79"/>
      <c r="EEJ59" s="79"/>
      <c r="EEK59" s="79"/>
      <c r="EEL59" s="79"/>
      <c r="EEM59" s="79"/>
      <c r="EEN59" s="79"/>
      <c r="EEO59" s="79"/>
      <c r="EEP59" s="79"/>
      <c r="EEQ59" s="79"/>
      <c r="EER59" s="79"/>
      <c r="EES59" s="79"/>
      <c r="EET59" s="79"/>
      <c r="EEU59" s="79"/>
      <c r="EEV59" s="79"/>
      <c r="EEW59" s="79"/>
      <c r="EEX59" s="79"/>
      <c r="EEY59" s="79"/>
      <c r="EEZ59" s="79"/>
      <c r="EFA59" s="79"/>
      <c r="EFB59" s="79"/>
      <c r="EFC59" s="79"/>
      <c r="EFD59" s="79"/>
      <c r="EFE59" s="79"/>
      <c r="EFF59" s="79"/>
      <c r="EFG59" s="79"/>
      <c r="EFH59" s="79"/>
      <c r="EFI59" s="79"/>
      <c r="EFJ59" s="79"/>
      <c r="EFK59" s="79"/>
      <c r="EFL59" s="79"/>
      <c r="EFM59" s="79"/>
      <c r="EFN59" s="79"/>
      <c r="EFO59" s="79"/>
      <c r="EFP59" s="79"/>
      <c r="EFQ59" s="79"/>
      <c r="EFR59" s="79"/>
      <c r="EFS59" s="79"/>
      <c r="EFT59" s="79"/>
      <c r="EFU59" s="79"/>
      <c r="EFV59" s="79"/>
      <c r="EFW59" s="79"/>
      <c r="EFX59" s="79"/>
      <c r="EFY59" s="79"/>
      <c r="EFZ59" s="79"/>
      <c r="EGA59" s="79"/>
      <c r="EGB59" s="79"/>
      <c r="EGC59" s="79"/>
      <c r="EGD59" s="79"/>
      <c r="EGE59" s="79"/>
      <c r="EGF59" s="79"/>
      <c r="EGG59" s="79"/>
      <c r="EGH59" s="79"/>
      <c r="EGI59" s="79"/>
      <c r="EGJ59" s="79"/>
      <c r="EGK59" s="79"/>
      <c r="EGL59" s="79"/>
      <c r="EGM59" s="79"/>
      <c r="EGN59" s="79"/>
      <c r="EGO59" s="79"/>
      <c r="EGP59" s="79"/>
      <c r="EGQ59" s="79"/>
      <c r="EGR59" s="79"/>
      <c r="EGS59" s="79"/>
      <c r="EGT59" s="79"/>
      <c r="EGU59" s="79"/>
      <c r="EGV59" s="79"/>
      <c r="EGW59" s="79"/>
      <c r="EGX59" s="79"/>
      <c r="EGY59" s="79"/>
      <c r="EGZ59" s="79"/>
      <c r="EHA59" s="79"/>
      <c r="EHB59" s="79"/>
      <c r="EHC59" s="79"/>
      <c r="EHD59" s="79"/>
      <c r="EHE59" s="79"/>
      <c r="EHF59" s="79"/>
      <c r="EHG59" s="79"/>
      <c r="EHH59" s="79"/>
      <c r="EHI59" s="79"/>
      <c r="EHJ59" s="79"/>
      <c r="EHK59" s="79"/>
      <c r="EHL59" s="79"/>
      <c r="EHM59" s="79"/>
      <c r="EHN59" s="79"/>
      <c r="EHO59" s="79"/>
      <c r="EHP59" s="79"/>
      <c r="EHQ59" s="79"/>
      <c r="EHR59" s="79"/>
      <c r="EHS59" s="79"/>
      <c r="EHT59" s="79"/>
      <c r="EHU59" s="79"/>
      <c r="EHV59" s="79"/>
      <c r="EHW59" s="79"/>
      <c r="EHX59" s="79"/>
      <c r="EHY59" s="79"/>
      <c r="EHZ59" s="79"/>
      <c r="EIA59" s="79"/>
      <c r="EIB59" s="79"/>
      <c r="EIC59" s="79"/>
      <c r="EID59" s="79"/>
      <c r="EIE59" s="79"/>
      <c r="EIF59" s="79"/>
      <c r="EIG59" s="79"/>
      <c r="EIH59" s="79"/>
      <c r="EII59" s="79"/>
      <c r="EIJ59" s="79"/>
      <c r="EIK59" s="79"/>
      <c r="EIL59" s="79"/>
      <c r="EIM59" s="79"/>
      <c r="EIN59" s="79"/>
      <c r="EIO59" s="79"/>
      <c r="EIP59" s="79"/>
      <c r="EIQ59" s="79"/>
      <c r="EIR59" s="79"/>
      <c r="EIS59" s="79"/>
      <c r="EIT59" s="79"/>
      <c r="EIU59" s="79"/>
      <c r="EIV59" s="79"/>
      <c r="EIW59" s="79"/>
      <c r="EIX59" s="79"/>
      <c r="EIY59" s="79"/>
      <c r="EIZ59" s="79"/>
      <c r="EJA59" s="79"/>
      <c r="EJB59" s="79"/>
      <c r="EJC59" s="79"/>
      <c r="EJD59" s="79"/>
      <c r="EJE59" s="79"/>
      <c r="EJF59" s="79"/>
      <c r="EJG59" s="79"/>
      <c r="EJH59" s="79"/>
      <c r="EJI59" s="79"/>
      <c r="EJJ59" s="79"/>
      <c r="EJK59" s="79"/>
      <c r="EJL59" s="79"/>
      <c r="EJM59" s="79"/>
      <c r="EJN59" s="79"/>
      <c r="EJO59" s="79"/>
      <c r="EJP59" s="79"/>
      <c r="EJQ59" s="79"/>
      <c r="EJR59" s="79"/>
      <c r="EJS59" s="79"/>
      <c r="EJT59" s="79"/>
      <c r="EJU59" s="79"/>
      <c r="EJV59" s="79"/>
      <c r="EJW59" s="79"/>
      <c r="EJX59" s="79"/>
      <c r="EJY59" s="79"/>
      <c r="EJZ59" s="79"/>
      <c r="EKA59" s="79"/>
      <c r="EKB59" s="79"/>
      <c r="EKC59" s="79"/>
      <c r="EKD59" s="79"/>
      <c r="EKE59" s="79"/>
      <c r="EKF59" s="79"/>
      <c r="EKG59" s="79"/>
      <c r="EKH59" s="79"/>
      <c r="EKI59" s="79"/>
      <c r="EKJ59" s="79"/>
      <c r="EKK59" s="79"/>
      <c r="EKL59" s="79"/>
      <c r="EKM59" s="79"/>
      <c r="EKN59" s="79"/>
      <c r="EKO59" s="79"/>
      <c r="EKP59" s="79"/>
      <c r="EKQ59" s="79"/>
      <c r="EKR59" s="79"/>
      <c r="EKS59" s="79"/>
      <c r="EKT59" s="79"/>
      <c r="EKU59" s="79"/>
      <c r="EKV59" s="79"/>
      <c r="EKW59" s="79"/>
      <c r="EKX59" s="79"/>
      <c r="EKY59" s="79"/>
      <c r="EKZ59" s="79"/>
      <c r="ELA59" s="79"/>
      <c r="ELB59" s="79"/>
      <c r="ELC59" s="79"/>
      <c r="ELD59" s="79"/>
      <c r="ELE59" s="79"/>
      <c r="ELF59" s="79"/>
      <c r="ELG59" s="79"/>
      <c r="ELH59" s="79"/>
      <c r="ELI59" s="79"/>
      <c r="ELJ59" s="79"/>
      <c r="ELK59" s="79"/>
      <c r="ELL59" s="79"/>
      <c r="ELM59" s="79"/>
      <c r="ELN59" s="79"/>
      <c r="ELO59" s="79"/>
      <c r="ELP59" s="79"/>
      <c r="ELQ59" s="79"/>
      <c r="ELR59" s="79"/>
      <c r="ELS59" s="79"/>
      <c r="ELT59" s="79"/>
      <c r="ELU59" s="79"/>
      <c r="ELV59" s="79"/>
      <c r="ELW59" s="79"/>
      <c r="ELX59" s="79"/>
      <c r="ELY59" s="79"/>
      <c r="ELZ59" s="79"/>
      <c r="EMA59" s="79"/>
      <c r="EMB59" s="79"/>
      <c r="EMC59" s="79"/>
      <c r="EMD59" s="79"/>
      <c r="EME59" s="79"/>
      <c r="EMF59" s="79"/>
      <c r="EMG59" s="79"/>
      <c r="EMH59" s="79"/>
      <c r="EMI59" s="79"/>
      <c r="EMJ59" s="79"/>
      <c r="EMK59" s="79"/>
      <c r="EML59" s="79"/>
      <c r="EMM59" s="79"/>
      <c r="EMN59" s="79"/>
      <c r="EMO59" s="79"/>
      <c r="EMP59" s="79"/>
      <c r="EMQ59" s="79"/>
      <c r="EMR59" s="79"/>
      <c r="EMS59" s="79"/>
      <c r="EMT59" s="79"/>
      <c r="EMU59" s="79"/>
      <c r="EMV59" s="79"/>
      <c r="EMW59" s="79"/>
      <c r="EMX59" s="79"/>
      <c r="EMY59" s="79"/>
      <c r="EMZ59" s="79"/>
      <c r="ENA59" s="79"/>
      <c r="ENB59" s="79"/>
      <c r="ENC59" s="79"/>
      <c r="END59" s="79"/>
      <c r="ENE59" s="79"/>
      <c r="ENF59" s="79"/>
      <c r="ENG59" s="79"/>
      <c r="ENH59" s="79"/>
      <c r="ENI59" s="79"/>
      <c r="ENJ59" s="79"/>
      <c r="ENK59" s="79"/>
      <c r="ENL59" s="79"/>
      <c r="ENM59" s="79"/>
      <c r="ENN59" s="79"/>
      <c r="ENO59" s="79"/>
      <c r="ENP59" s="79"/>
      <c r="ENQ59" s="79"/>
      <c r="ENR59" s="79"/>
      <c r="ENS59" s="79"/>
      <c r="ENT59" s="79"/>
      <c r="ENU59" s="79"/>
      <c r="ENV59" s="79"/>
      <c r="ENW59" s="79"/>
      <c r="ENX59" s="79"/>
      <c r="ENY59" s="79"/>
      <c r="ENZ59" s="79"/>
      <c r="EOA59" s="79"/>
      <c r="EOB59" s="79"/>
      <c r="EOC59" s="79"/>
      <c r="EOD59" s="79"/>
      <c r="EOE59" s="79"/>
      <c r="EOF59" s="79"/>
      <c r="EOG59" s="79"/>
      <c r="EOH59" s="79"/>
      <c r="EOI59" s="79"/>
      <c r="EOJ59" s="79"/>
      <c r="EOK59" s="79"/>
      <c r="EOL59" s="79"/>
      <c r="EOM59" s="79"/>
      <c r="EON59" s="79"/>
      <c r="EOO59" s="79"/>
      <c r="EOP59" s="79"/>
      <c r="EOQ59" s="79"/>
      <c r="EOR59" s="79"/>
      <c r="EOS59" s="79"/>
      <c r="EOT59" s="79"/>
      <c r="EOU59" s="79"/>
      <c r="EOV59" s="79"/>
      <c r="EOW59" s="79"/>
      <c r="EOX59" s="79"/>
      <c r="EOY59" s="79"/>
      <c r="EOZ59" s="79"/>
      <c r="EPA59" s="79"/>
      <c r="EPB59" s="79"/>
      <c r="EPC59" s="79"/>
      <c r="EPD59" s="79"/>
      <c r="EPE59" s="79"/>
      <c r="EPF59" s="79"/>
      <c r="EPG59" s="79"/>
      <c r="EPH59" s="79"/>
      <c r="EPI59" s="79"/>
      <c r="EPJ59" s="79"/>
      <c r="EPK59" s="79"/>
      <c r="EPL59" s="79"/>
      <c r="EPM59" s="79"/>
      <c r="EPN59" s="79"/>
      <c r="EPO59" s="79"/>
      <c r="EPP59" s="79"/>
      <c r="EPQ59" s="79"/>
      <c r="EPR59" s="79"/>
      <c r="EPS59" s="79"/>
      <c r="EPT59" s="79"/>
      <c r="EPU59" s="79"/>
      <c r="EPV59" s="79"/>
      <c r="EPW59" s="79"/>
      <c r="EPX59" s="79"/>
      <c r="EPY59" s="79"/>
      <c r="EPZ59" s="79"/>
      <c r="EQA59" s="79"/>
      <c r="EQB59" s="79"/>
      <c r="EQC59" s="79"/>
      <c r="EQD59" s="79"/>
      <c r="EQE59" s="79"/>
      <c r="EQF59" s="79"/>
      <c r="EQG59" s="79"/>
      <c r="EQH59" s="79"/>
      <c r="EQI59" s="79"/>
      <c r="EQJ59" s="79"/>
      <c r="EQK59" s="79"/>
      <c r="EQL59" s="79"/>
      <c r="EQM59" s="79"/>
      <c r="EQN59" s="79"/>
      <c r="EQO59" s="79"/>
      <c r="EQP59" s="79"/>
      <c r="EQQ59" s="79"/>
      <c r="EQR59" s="79"/>
      <c r="EQS59" s="79"/>
      <c r="EQT59" s="79"/>
      <c r="EQU59" s="79"/>
      <c r="EQV59" s="79"/>
      <c r="EQW59" s="79"/>
      <c r="EQX59" s="79"/>
      <c r="EQY59" s="79"/>
      <c r="EQZ59" s="79"/>
      <c r="ERA59" s="79"/>
      <c r="ERB59" s="79"/>
      <c r="ERC59" s="79"/>
      <c r="ERD59" s="79"/>
      <c r="ERE59" s="79"/>
      <c r="ERF59" s="79"/>
      <c r="ERG59" s="79"/>
      <c r="ERH59" s="79"/>
      <c r="ERI59" s="79"/>
      <c r="ERJ59" s="79"/>
      <c r="ERK59" s="79"/>
      <c r="ERL59" s="79"/>
      <c r="ERM59" s="79"/>
      <c r="ERN59" s="79"/>
      <c r="ERO59" s="79"/>
      <c r="ERP59" s="79"/>
      <c r="ERQ59" s="79"/>
      <c r="ERR59" s="79"/>
      <c r="ERS59" s="79"/>
      <c r="ERT59" s="79"/>
      <c r="ERU59" s="79"/>
      <c r="ERV59" s="79"/>
      <c r="ERW59" s="79"/>
      <c r="ERX59" s="79"/>
      <c r="ERY59" s="79"/>
      <c r="ERZ59" s="79"/>
      <c r="ESA59" s="79"/>
      <c r="ESB59" s="79"/>
      <c r="ESC59" s="79"/>
      <c r="ESD59" s="79"/>
      <c r="ESE59" s="79"/>
      <c r="ESF59" s="79"/>
      <c r="ESG59" s="79"/>
      <c r="ESH59" s="79"/>
      <c r="ESI59" s="79"/>
      <c r="ESJ59" s="79"/>
      <c r="ESK59" s="79"/>
      <c r="ESL59" s="79"/>
      <c r="ESM59" s="79"/>
      <c r="ESN59" s="79"/>
      <c r="ESO59" s="79"/>
      <c r="ESP59" s="79"/>
      <c r="ESQ59" s="79"/>
      <c r="ESR59" s="79"/>
      <c r="ESS59" s="79"/>
      <c r="EST59" s="79"/>
      <c r="ESU59" s="79"/>
      <c r="ESV59" s="79"/>
      <c r="ESW59" s="79"/>
      <c r="ESX59" s="79"/>
      <c r="ESY59" s="79"/>
      <c r="ESZ59" s="79"/>
      <c r="ETA59" s="79"/>
      <c r="ETB59" s="79"/>
      <c r="ETC59" s="79"/>
      <c r="ETD59" s="79"/>
      <c r="ETE59" s="79"/>
      <c r="ETF59" s="79"/>
      <c r="ETG59" s="79"/>
      <c r="ETH59" s="79"/>
      <c r="ETI59" s="79"/>
      <c r="ETJ59" s="79"/>
      <c r="ETK59" s="79"/>
      <c r="ETL59" s="79"/>
      <c r="ETM59" s="79"/>
      <c r="ETN59" s="79"/>
      <c r="ETO59" s="79"/>
      <c r="ETP59" s="79"/>
      <c r="ETQ59" s="79"/>
      <c r="ETR59" s="79"/>
      <c r="ETS59" s="79"/>
      <c r="ETT59" s="79"/>
      <c r="ETU59" s="79"/>
      <c r="ETV59" s="79"/>
      <c r="ETW59" s="79"/>
      <c r="ETX59" s="79"/>
      <c r="ETY59" s="79"/>
      <c r="ETZ59" s="79"/>
      <c r="EUA59" s="79"/>
      <c r="EUB59" s="79"/>
      <c r="EUC59" s="79"/>
      <c r="EUD59" s="79"/>
      <c r="EUE59" s="79"/>
      <c r="EUF59" s="79"/>
      <c r="EUG59" s="79"/>
      <c r="EUH59" s="79"/>
      <c r="EUI59" s="79"/>
      <c r="EUJ59" s="79"/>
      <c r="EUK59" s="79"/>
      <c r="EUL59" s="79"/>
      <c r="EUM59" s="79"/>
      <c r="EUN59" s="79"/>
      <c r="EUO59" s="79"/>
      <c r="EUP59" s="79"/>
      <c r="EUQ59" s="79"/>
      <c r="EUR59" s="79"/>
      <c r="EUS59" s="79"/>
      <c r="EUT59" s="79"/>
      <c r="EUU59" s="79"/>
      <c r="EUV59" s="79"/>
      <c r="EUW59" s="79"/>
      <c r="EUX59" s="79"/>
      <c r="EUY59" s="79"/>
      <c r="EUZ59" s="79"/>
      <c r="EVA59" s="79"/>
      <c r="EVB59" s="79"/>
      <c r="EVC59" s="79"/>
      <c r="EVD59" s="79"/>
      <c r="EVE59" s="79"/>
      <c r="EVF59" s="79"/>
      <c r="EVG59" s="79"/>
      <c r="EVH59" s="79"/>
      <c r="EVI59" s="79"/>
      <c r="EVJ59" s="79"/>
      <c r="EVK59" s="79"/>
      <c r="EVL59" s="79"/>
      <c r="EVM59" s="79"/>
      <c r="EVN59" s="79"/>
      <c r="EVO59" s="79"/>
      <c r="EVP59" s="79"/>
      <c r="EVQ59" s="79"/>
      <c r="EVR59" s="79"/>
      <c r="EVS59" s="79"/>
      <c r="EVT59" s="79"/>
      <c r="EVU59" s="79"/>
      <c r="EVV59" s="79"/>
      <c r="EVW59" s="79"/>
      <c r="EVX59" s="79"/>
      <c r="EVY59" s="79"/>
      <c r="EVZ59" s="79"/>
      <c r="EWA59" s="79"/>
      <c r="EWB59" s="79"/>
      <c r="EWC59" s="79"/>
      <c r="EWD59" s="79"/>
      <c r="EWE59" s="79"/>
      <c r="EWF59" s="79"/>
      <c r="EWG59" s="79"/>
      <c r="EWH59" s="79"/>
      <c r="EWI59" s="79"/>
      <c r="EWJ59" s="79"/>
      <c r="EWK59" s="79"/>
      <c r="EWL59" s="79"/>
      <c r="EWM59" s="79"/>
      <c r="EWN59" s="79"/>
      <c r="EWO59" s="79"/>
      <c r="EWP59" s="79"/>
      <c r="EWQ59" s="79"/>
      <c r="EWR59" s="79"/>
      <c r="EWS59" s="79"/>
      <c r="EWT59" s="79"/>
      <c r="EWU59" s="79"/>
      <c r="EWV59" s="79"/>
      <c r="EWW59" s="79"/>
      <c r="EWX59" s="79"/>
      <c r="EWY59" s="79"/>
      <c r="EWZ59" s="79"/>
      <c r="EXA59" s="79"/>
      <c r="EXB59" s="79"/>
      <c r="EXC59" s="79"/>
      <c r="EXD59" s="79"/>
      <c r="EXE59" s="79"/>
      <c r="EXF59" s="79"/>
      <c r="EXG59" s="79"/>
      <c r="EXH59" s="79"/>
      <c r="EXI59" s="79"/>
      <c r="EXJ59" s="79"/>
      <c r="EXK59" s="79"/>
      <c r="EXL59" s="79"/>
      <c r="EXM59" s="79"/>
      <c r="EXN59" s="79"/>
      <c r="EXO59" s="79"/>
      <c r="EXP59" s="79"/>
      <c r="EXQ59" s="79"/>
      <c r="EXR59" s="79"/>
      <c r="EXS59" s="79"/>
      <c r="EXT59" s="79"/>
      <c r="EXU59" s="79"/>
      <c r="EXV59" s="79"/>
      <c r="EXW59" s="79"/>
      <c r="EXX59" s="79"/>
      <c r="EXY59" s="79"/>
      <c r="EXZ59" s="79"/>
      <c r="EYA59" s="79"/>
      <c r="EYB59" s="79"/>
      <c r="EYC59" s="79"/>
      <c r="EYD59" s="79"/>
      <c r="EYE59" s="79"/>
      <c r="EYF59" s="79"/>
      <c r="EYG59" s="79"/>
      <c r="EYH59" s="79"/>
      <c r="EYI59" s="79"/>
      <c r="EYJ59" s="79"/>
      <c r="EYK59" s="79"/>
      <c r="EYL59" s="79"/>
      <c r="EYM59" s="79"/>
      <c r="EYN59" s="79"/>
      <c r="EYO59" s="79"/>
      <c r="EYP59" s="79"/>
      <c r="EYQ59" s="79"/>
      <c r="EYR59" s="79"/>
      <c r="EYS59" s="79"/>
      <c r="EYT59" s="79"/>
      <c r="EYU59" s="79"/>
      <c r="EYV59" s="79"/>
      <c r="EYW59" s="79"/>
      <c r="EYX59" s="79"/>
      <c r="EYY59" s="79"/>
      <c r="EYZ59" s="79"/>
      <c r="EZA59" s="79"/>
      <c r="EZB59" s="79"/>
      <c r="EZC59" s="79"/>
      <c r="EZD59" s="79"/>
      <c r="EZE59" s="79"/>
      <c r="EZF59" s="79"/>
      <c r="EZG59" s="79"/>
      <c r="EZH59" s="79"/>
      <c r="EZI59" s="79"/>
      <c r="EZJ59" s="79"/>
      <c r="EZK59" s="79"/>
      <c r="EZL59" s="79"/>
      <c r="EZM59" s="79"/>
      <c r="EZN59" s="79"/>
      <c r="EZO59" s="79"/>
      <c r="EZP59" s="79"/>
      <c r="EZQ59" s="79"/>
      <c r="EZR59" s="79"/>
      <c r="EZS59" s="79"/>
      <c r="EZT59" s="79"/>
      <c r="EZU59" s="79"/>
      <c r="EZV59" s="79"/>
      <c r="EZW59" s="79"/>
      <c r="EZX59" s="79"/>
      <c r="EZY59" s="79"/>
      <c r="EZZ59" s="79"/>
      <c r="FAA59" s="79"/>
      <c r="FAB59" s="79"/>
      <c r="FAC59" s="79"/>
      <c r="FAD59" s="79"/>
      <c r="FAE59" s="79"/>
      <c r="FAF59" s="79"/>
      <c r="FAG59" s="79"/>
      <c r="FAH59" s="79"/>
      <c r="FAI59" s="79"/>
      <c r="FAJ59" s="79"/>
      <c r="FAK59" s="79"/>
      <c r="FAL59" s="79"/>
      <c r="FAM59" s="79"/>
      <c r="FAN59" s="79"/>
      <c r="FAO59" s="79"/>
      <c r="FAP59" s="79"/>
      <c r="FAQ59" s="79"/>
      <c r="FAR59" s="79"/>
      <c r="FAS59" s="79"/>
      <c r="FAT59" s="79"/>
      <c r="FAU59" s="79"/>
      <c r="FAV59" s="79"/>
      <c r="FAW59" s="79"/>
      <c r="FAX59" s="79"/>
      <c r="FAY59" s="79"/>
      <c r="FAZ59" s="79"/>
      <c r="FBA59" s="79"/>
      <c r="FBB59" s="79"/>
      <c r="FBC59" s="79"/>
      <c r="FBD59" s="79"/>
      <c r="FBE59" s="79"/>
      <c r="FBF59" s="79"/>
      <c r="FBG59" s="79"/>
      <c r="FBH59" s="79"/>
      <c r="FBI59" s="79"/>
      <c r="FBJ59" s="79"/>
      <c r="FBK59" s="79"/>
      <c r="FBL59" s="79"/>
      <c r="FBM59" s="79"/>
      <c r="FBN59" s="79"/>
      <c r="FBO59" s="79"/>
      <c r="FBP59" s="79"/>
      <c r="FBQ59" s="79"/>
      <c r="FBR59" s="79"/>
      <c r="FBS59" s="79"/>
      <c r="FBT59" s="79"/>
      <c r="FBU59" s="79"/>
      <c r="FBV59" s="79"/>
      <c r="FBW59" s="79"/>
      <c r="FBX59" s="79"/>
      <c r="FBY59" s="79"/>
      <c r="FBZ59" s="79"/>
      <c r="FCA59" s="79"/>
      <c r="FCB59" s="79"/>
      <c r="FCC59" s="79"/>
      <c r="FCD59" s="79"/>
      <c r="FCE59" s="79"/>
      <c r="FCF59" s="79"/>
      <c r="FCG59" s="79"/>
      <c r="FCH59" s="79"/>
      <c r="FCI59" s="79"/>
      <c r="FCJ59" s="79"/>
      <c r="FCK59" s="79"/>
      <c r="FCL59" s="79"/>
      <c r="FCM59" s="79"/>
      <c r="FCN59" s="79"/>
      <c r="FCO59" s="79"/>
      <c r="FCP59" s="79"/>
      <c r="FCQ59" s="79"/>
      <c r="FCR59" s="79"/>
      <c r="FCS59" s="79"/>
      <c r="FCT59" s="79"/>
      <c r="FCU59" s="79"/>
      <c r="FCV59" s="79"/>
      <c r="FCW59" s="79"/>
      <c r="FCX59" s="79"/>
      <c r="FCY59" s="79"/>
      <c r="FCZ59" s="79"/>
      <c r="FDA59" s="79"/>
      <c r="FDB59" s="79"/>
      <c r="FDC59" s="79"/>
      <c r="FDD59" s="79"/>
      <c r="FDE59" s="79"/>
      <c r="FDF59" s="79"/>
      <c r="FDG59" s="79"/>
      <c r="FDH59" s="79"/>
      <c r="FDI59" s="79"/>
      <c r="FDJ59" s="79"/>
      <c r="FDK59" s="79"/>
      <c r="FDL59" s="79"/>
      <c r="FDM59" s="79"/>
      <c r="FDN59" s="79"/>
      <c r="FDO59" s="79"/>
      <c r="FDP59" s="79"/>
      <c r="FDQ59" s="79"/>
      <c r="FDR59" s="79"/>
      <c r="FDS59" s="79"/>
      <c r="FDT59" s="79"/>
      <c r="FDU59" s="79"/>
      <c r="FDV59" s="79"/>
      <c r="FDW59" s="79"/>
      <c r="FDX59" s="79"/>
      <c r="FDY59" s="79"/>
      <c r="FDZ59" s="79"/>
      <c r="FEA59" s="79"/>
      <c r="FEB59" s="79"/>
      <c r="FEC59" s="79"/>
      <c r="FED59" s="79"/>
      <c r="FEE59" s="79"/>
      <c r="FEF59" s="79"/>
      <c r="FEG59" s="79"/>
      <c r="FEH59" s="79"/>
      <c r="FEI59" s="79"/>
      <c r="FEJ59" s="79"/>
      <c r="FEK59" s="79"/>
      <c r="FEL59" s="79"/>
      <c r="FEM59" s="79"/>
      <c r="FEN59" s="79"/>
      <c r="FEO59" s="79"/>
      <c r="FEP59" s="79"/>
      <c r="FEQ59" s="79"/>
      <c r="FER59" s="79"/>
      <c r="FES59" s="79"/>
      <c r="FET59" s="79"/>
      <c r="FEU59" s="79"/>
      <c r="FEV59" s="79"/>
      <c r="FEW59" s="79"/>
      <c r="FEX59" s="79"/>
      <c r="FEY59" s="79"/>
      <c r="FEZ59" s="79"/>
      <c r="FFA59" s="79"/>
      <c r="FFB59" s="79"/>
      <c r="FFC59" s="79"/>
      <c r="FFD59" s="79"/>
      <c r="FFE59" s="79"/>
      <c r="FFF59" s="79"/>
      <c r="FFG59" s="79"/>
      <c r="FFH59" s="79"/>
      <c r="FFI59" s="79"/>
      <c r="FFJ59" s="79"/>
      <c r="FFK59" s="79"/>
      <c r="FFL59" s="79"/>
      <c r="FFM59" s="79"/>
      <c r="FFN59" s="79"/>
      <c r="FFO59" s="79"/>
      <c r="FFP59" s="79"/>
      <c r="FFQ59" s="79"/>
      <c r="FFR59" s="79"/>
      <c r="FFS59" s="79"/>
      <c r="FFT59" s="79"/>
      <c r="FFU59" s="79"/>
      <c r="FFV59" s="79"/>
      <c r="FFW59" s="79"/>
      <c r="FFX59" s="79"/>
      <c r="FFY59" s="79"/>
      <c r="FFZ59" s="79"/>
      <c r="FGA59" s="79"/>
      <c r="FGB59" s="79"/>
      <c r="FGC59" s="79"/>
      <c r="FGD59" s="79"/>
      <c r="FGE59" s="79"/>
      <c r="FGF59" s="79"/>
      <c r="FGG59" s="79"/>
      <c r="FGH59" s="79"/>
      <c r="FGI59" s="79"/>
      <c r="FGJ59" s="79"/>
      <c r="FGK59" s="79"/>
      <c r="FGL59" s="79"/>
      <c r="FGM59" s="79"/>
      <c r="FGN59" s="79"/>
      <c r="FGO59" s="79"/>
      <c r="FGP59" s="79"/>
      <c r="FGQ59" s="79"/>
      <c r="FGR59" s="79"/>
      <c r="FGS59" s="79"/>
      <c r="FGT59" s="79"/>
      <c r="FGU59" s="79"/>
      <c r="FGV59" s="79"/>
      <c r="FGW59" s="79"/>
      <c r="FGX59" s="79"/>
      <c r="FGY59" s="79"/>
      <c r="FGZ59" s="79"/>
      <c r="FHA59" s="79"/>
      <c r="FHB59" s="79"/>
      <c r="FHC59" s="79"/>
      <c r="FHD59" s="79"/>
      <c r="FHE59" s="79"/>
      <c r="FHF59" s="79"/>
      <c r="FHG59" s="79"/>
      <c r="FHH59" s="79"/>
      <c r="FHI59" s="79"/>
      <c r="FHJ59" s="79"/>
      <c r="FHK59" s="79"/>
      <c r="FHL59" s="79"/>
      <c r="FHM59" s="79"/>
      <c r="FHN59" s="79"/>
      <c r="FHO59" s="79"/>
      <c r="FHP59" s="79"/>
      <c r="FHQ59" s="79"/>
      <c r="FHR59" s="79"/>
      <c r="FHS59" s="79"/>
      <c r="FHT59" s="79"/>
      <c r="FHU59" s="79"/>
      <c r="FHV59" s="79"/>
      <c r="FHW59" s="79"/>
      <c r="FHX59" s="79"/>
      <c r="FHY59" s="79"/>
      <c r="FHZ59" s="79"/>
      <c r="FIA59" s="79"/>
      <c r="FIB59" s="79"/>
      <c r="FIC59" s="79"/>
      <c r="FID59" s="79"/>
      <c r="FIE59" s="79"/>
      <c r="FIF59" s="79"/>
      <c r="FIG59" s="79"/>
      <c r="FIH59" s="79"/>
      <c r="FII59" s="79"/>
      <c r="FIJ59" s="79"/>
      <c r="FIK59" s="79"/>
      <c r="FIL59" s="79"/>
      <c r="FIM59" s="79"/>
      <c r="FIN59" s="79"/>
      <c r="FIO59" s="79"/>
      <c r="FIP59" s="79"/>
      <c r="FIQ59" s="79"/>
      <c r="FIR59" s="79"/>
      <c r="FIS59" s="79"/>
      <c r="FIT59" s="79"/>
      <c r="FIU59" s="79"/>
      <c r="FIV59" s="79"/>
      <c r="FIW59" s="79"/>
      <c r="FIX59" s="79"/>
      <c r="FIY59" s="79"/>
      <c r="FIZ59" s="79"/>
      <c r="FJA59" s="79"/>
      <c r="FJB59" s="79"/>
      <c r="FJC59" s="79"/>
      <c r="FJD59" s="79"/>
      <c r="FJE59" s="79"/>
      <c r="FJF59" s="79"/>
      <c r="FJG59" s="79"/>
      <c r="FJH59" s="79"/>
      <c r="FJI59" s="79"/>
      <c r="FJJ59" s="79"/>
      <c r="FJK59" s="79"/>
      <c r="FJL59" s="79"/>
      <c r="FJM59" s="79"/>
      <c r="FJN59" s="79"/>
      <c r="FJO59" s="79"/>
      <c r="FJP59" s="79"/>
      <c r="FJQ59" s="79"/>
      <c r="FJR59" s="79"/>
      <c r="FJS59" s="79"/>
      <c r="FJT59" s="79"/>
      <c r="FJU59" s="79"/>
      <c r="FJV59" s="79"/>
      <c r="FJW59" s="79"/>
      <c r="FJX59" s="79"/>
      <c r="FJY59" s="79"/>
      <c r="FJZ59" s="79"/>
      <c r="FKA59" s="79"/>
      <c r="FKB59" s="79"/>
      <c r="FKC59" s="79"/>
      <c r="FKD59" s="79"/>
      <c r="FKE59" s="79"/>
      <c r="FKF59" s="79"/>
      <c r="FKG59" s="79"/>
      <c r="FKH59" s="79"/>
      <c r="FKI59" s="79"/>
      <c r="FKJ59" s="79"/>
      <c r="FKK59" s="79"/>
      <c r="FKL59" s="79"/>
      <c r="FKM59" s="79"/>
      <c r="FKN59" s="79"/>
      <c r="FKO59" s="79"/>
      <c r="FKP59" s="79"/>
      <c r="FKQ59" s="79"/>
      <c r="FKR59" s="79"/>
      <c r="FKS59" s="79"/>
      <c r="FKT59" s="79"/>
      <c r="FKU59" s="79"/>
      <c r="FKV59" s="79"/>
      <c r="FKW59" s="79"/>
      <c r="FKX59" s="79"/>
      <c r="FKY59" s="79"/>
      <c r="FKZ59" s="79"/>
      <c r="FLA59" s="79"/>
      <c r="FLB59" s="79"/>
      <c r="FLC59" s="79"/>
      <c r="FLD59" s="79"/>
      <c r="FLE59" s="79"/>
      <c r="FLF59" s="79"/>
      <c r="FLG59" s="79"/>
      <c r="FLH59" s="79"/>
      <c r="FLI59" s="79"/>
      <c r="FLJ59" s="79"/>
      <c r="FLK59" s="79"/>
      <c r="FLL59" s="79"/>
      <c r="FLM59" s="79"/>
      <c r="FLN59" s="79"/>
      <c r="FLO59" s="79"/>
      <c r="FLP59" s="79"/>
      <c r="FLQ59" s="79"/>
      <c r="FLR59" s="79"/>
      <c r="FLS59" s="79"/>
      <c r="FLT59" s="79"/>
      <c r="FLU59" s="79"/>
      <c r="FLV59" s="79"/>
      <c r="FLW59" s="79"/>
      <c r="FLX59" s="79"/>
      <c r="FLY59" s="79"/>
      <c r="FLZ59" s="79"/>
      <c r="FMA59" s="79"/>
      <c r="FMB59" s="79"/>
      <c r="FMC59" s="79"/>
      <c r="FMD59" s="79"/>
      <c r="FME59" s="79"/>
      <c r="FMF59" s="79"/>
      <c r="FMG59" s="79"/>
      <c r="FMH59" s="79"/>
      <c r="FMI59" s="79"/>
      <c r="FMJ59" s="79"/>
      <c r="FMK59" s="79"/>
      <c r="FML59" s="79"/>
      <c r="FMM59" s="79"/>
      <c r="FMN59" s="79"/>
      <c r="FMO59" s="79"/>
      <c r="FMP59" s="79"/>
      <c r="FMQ59" s="79"/>
      <c r="FMR59" s="79"/>
      <c r="FMS59" s="79"/>
      <c r="FMT59" s="79"/>
      <c r="FMU59" s="79"/>
      <c r="FMV59" s="79"/>
      <c r="FMW59" s="79"/>
      <c r="FMX59" s="79"/>
      <c r="FMY59" s="79"/>
      <c r="FMZ59" s="79"/>
      <c r="FNA59" s="79"/>
      <c r="FNB59" s="79"/>
      <c r="FNC59" s="79"/>
      <c r="FND59" s="79"/>
      <c r="FNE59" s="79"/>
      <c r="FNF59" s="79"/>
      <c r="FNG59" s="79"/>
      <c r="FNH59" s="79"/>
      <c r="FNI59" s="79"/>
      <c r="FNJ59" s="79"/>
      <c r="FNK59" s="79"/>
      <c r="FNL59" s="79"/>
      <c r="FNM59" s="79"/>
      <c r="FNN59" s="79"/>
      <c r="FNO59" s="79"/>
      <c r="FNP59" s="79"/>
      <c r="FNQ59" s="79"/>
      <c r="FNR59" s="79"/>
      <c r="FNS59" s="79"/>
      <c r="FNT59" s="79"/>
      <c r="FNU59" s="79"/>
      <c r="FNV59" s="79"/>
      <c r="FNW59" s="79"/>
      <c r="FNX59" s="79"/>
      <c r="FNY59" s="79"/>
      <c r="FNZ59" s="79"/>
      <c r="FOA59" s="79"/>
      <c r="FOB59" s="79"/>
      <c r="FOC59" s="79"/>
      <c r="FOD59" s="79"/>
      <c r="FOE59" s="79"/>
      <c r="FOF59" s="79"/>
      <c r="FOG59" s="79"/>
      <c r="FOH59" s="79"/>
      <c r="FOI59" s="79"/>
      <c r="FOJ59" s="79"/>
      <c r="FOK59" s="79"/>
      <c r="FOL59" s="79"/>
      <c r="FOM59" s="79"/>
      <c r="FON59" s="79"/>
      <c r="FOO59" s="79"/>
      <c r="FOP59" s="79"/>
      <c r="FOQ59" s="79"/>
      <c r="FOR59" s="79"/>
      <c r="FOS59" s="79"/>
      <c r="FOT59" s="79"/>
      <c r="FOU59" s="79"/>
      <c r="FOV59" s="79"/>
      <c r="FOW59" s="79"/>
      <c r="FOX59" s="79"/>
      <c r="FOY59" s="79"/>
      <c r="FOZ59" s="79"/>
      <c r="FPA59" s="79"/>
      <c r="FPB59" s="79"/>
      <c r="FPC59" s="79"/>
      <c r="FPD59" s="79"/>
      <c r="FPE59" s="79"/>
      <c r="FPF59" s="79"/>
      <c r="FPG59" s="79"/>
      <c r="FPH59" s="79"/>
      <c r="FPI59" s="79"/>
      <c r="FPJ59" s="79"/>
      <c r="FPK59" s="79"/>
      <c r="FPL59" s="79"/>
      <c r="FPM59" s="79"/>
      <c r="FPN59" s="79"/>
      <c r="FPO59" s="79"/>
      <c r="FPP59" s="79"/>
      <c r="FPQ59" s="79"/>
      <c r="FPR59" s="79"/>
      <c r="FPS59" s="79"/>
      <c r="FPT59" s="79"/>
      <c r="FPU59" s="79"/>
      <c r="FPV59" s="79"/>
      <c r="FPW59" s="79"/>
      <c r="FPX59" s="79"/>
      <c r="FPY59" s="79"/>
      <c r="FPZ59" s="79"/>
      <c r="FQA59" s="79"/>
      <c r="FQB59" s="79"/>
      <c r="FQC59" s="79"/>
      <c r="FQD59" s="79"/>
      <c r="FQE59" s="79"/>
      <c r="FQF59" s="79"/>
      <c r="FQG59" s="79"/>
      <c r="FQH59" s="79"/>
      <c r="FQI59" s="79"/>
      <c r="FQJ59" s="79"/>
      <c r="FQK59" s="79"/>
      <c r="FQL59" s="79"/>
      <c r="FQM59" s="79"/>
      <c r="FQN59" s="79"/>
      <c r="FQO59" s="79"/>
      <c r="FQP59" s="79"/>
      <c r="FQQ59" s="79"/>
      <c r="FQR59" s="79"/>
      <c r="FQS59" s="79"/>
      <c r="FQT59" s="79"/>
      <c r="FQU59" s="79"/>
      <c r="FQV59" s="79"/>
      <c r="FQW59" s="79"/>
      <c r="FQX59" s="79"/>
      <c r="FQY59" s="79"/>
      <c r="FQZ59" s="79"/>
      <c r="FRA59" s="79"/>
      <c r="FRB59" s="79"/>
      <c r="FRC59" s="79"/>
      <c r="FRD59" s="79"/>
      <c r="FRE59" s="79"/>
      <c r="FRF59" s="79"/>
      <c r="FRG59" s="79"/>
      <c r="FRH59" s="79"/>
      <c r="FRI59" s="79"/>
      <c r="FRJ59" s="79"/>
      <c r="FRK59" s="79"/>
      <c r="FRL59" s="79"/>
      <c r="FRM59" s="79"/>
      <c r="FRN59" s="79"/>
      <c r="FRO59" s="79"/>
      <c r="FRP59" s="79"/>
      <c r="FRQ59" s="79"/>
      <c r="FRR59" s="79"/>
      <c r="FRS59" s="79"/>
      <c r="FRT59" s="79"/>
      <c r="FRU59" s="79"/>
      <c r="FRV59" s="79"/>
      <c r="FRW59" s="79"/>
      <c r="FRX59" s="79"/>
      <c r="FRY59" s="79"/>
      <c r="FRZ59" s="79"/>
      <c r="FSA59" s="79"/>
      <c r="FSB59" s="79"/>
      <c r="FSC59" s="79"/>
      <c r="FSD59" s="79"/>
      <c r="FSE59" s="79"/>
      <c r="FSF59" s="79"/>
      <c r="FSG59" s="79"/>
      <c r="FSH59" s="79"/>
      <c r="FSI59" s="79"/>
      <c r="FSJ59" s="79"/>
      <c r="FSK59" s="79"/>
      <c r="FSL59" s="79"/>
      <c r="FSM59" s="79"/>
      <c r="FSN59" s="79"/>
      <c r="FSO59" s="79"/>
      <c r="FSP59" s="79"/>
      <c r="FSQ59" s="79"/>
      <c r="FSR59" s="79"/>
      <c r="FSS59" s="79"/>
      <c r="FST59" s="79"/>
      <c r="FSU59" s="79"/>
      <c r="FSV59" s="79"/>
      <c r="FSW59" s="79"/>
      <c r="FSX59" s="79"/>
      <c r="FSY59" s="79"/>
      <c r="FSZ59" s="79"/>
      <c r="FTA59" s="79"/>
      <c r="FTB59" s="79"/>
      <c r="FTC59" s="79"/>
      <c r="FTD59" s="79"/>
      <c r="FTE59" s="79"/>
      <c r="FTF59" s="79"/>
      <c r="FTG59" s="79"/>
      <c r="FTH59" s="79"/>
      <c r="FTI59" s="79"/>
      <c r="FTJ59" s="79"/>
      <c r="FTK59" s="79"/>
      <c r="FTL59" s="79"/>
      <c r="FTM59" s="79"/>
      <c r="FTN59" s="79"/>
      <c r="FTO59" s="79"/>
      <c r="FTP59" s="79"/>
      <c r="FTQ59" s="79"/>
      <c r="FTR59" s="79"/>
      <c r="FTS59" s="79"/>
      <c r="FTT59" s="79"/>
      <c r="FTU59" s="79"/>
      <c r="FTV59" s="79"/>
      <c r="FTW59" s="79"/>
      <c r="FTX59" s="79"/>
      <c r="FTY59" s="79"/>
      <c r="FTZ59" s="79"/>
      <c r="FUA59" s="79"/>
      <c r="FUB59" s="79"/>
      <c r="FUC59" s="79"/>
      <c r="FUD59" s="79"/>
      <c r="FUE59" s="79"/>
      <c r="FUF59" s="79"/>
      <c r="FUG59" s="79"/>
      <c r="FUH59" s="79"/>
      <c r="FUI59" s="79"/>
      <c r="FUJ59" s="79"/>
      <c r="FUK59" s="79"/>
      <c r="FUL59" s="79"/>
      <c r="FUM59" s="79"/>
      <c r="FUN59" s="79"/>
      <c r="FUO59" s="79"/>
      <c r="FUP59" s="79"/>
      <c r="FUQ59" s="79"/>
      <c r="FUR59" s="79"/>
      <c r="FUS59" s="79"/>
      <c r="FUT59" s="79"/>
      <c r="FUU59" s="79"/>
      <c r="FUV59" s="79"/>
      <c r="FUW59" s="79"/>
      <c r="FUX59" s="79"/>
      <c r="FUY59" s="79"/>
      <c r="FUZ59" s="79"/>
      <c r="FVA59" s="79"/>
      <c r="FVB59" s="79"/>
      <c r="FVC59" s="79"/>
      <c r="FVD59" s="79"/>
      <c r="FVE59" s="79"/>
      <c r="FVF59" s="79"/>
      <c r="FVG59" s="79"/>
      <c r="FVH59" s="79"/>
      <c r="FVI59" s="79"/>
      <c r="FVJ59" s="79"/>
      <c r="FVK59" s="79"/>
      <c r="FVL59" s="79"/>
      <c r="FVM59" s="79"/>
      <c r="FVN59" s="79"/>
      <c r="FVO59" s="79"/>
      <c r="FVP59" s="79"/>
      <c r="FVQ59" s="79"/>
      <c r="FVR59" s="79"/>
      <c r="FVS59" s="79"/>
      <c r="FVT59" s="79"/>
      <c r="FVU59" s="79"/>
      <c r="FVV59" s="79"/>
      <c r="FVW59" s="79"/>
      <c r="FVX59" s="79"/>
      <c r="FVY59" s="79"/>
      <c r="FVZ59" s="79"/>
      <c r="FWA59" s="79"/>
      <c r="FWB59" s="79"/>
      <c r="FWC59" s="79"/>
      <c r="FWD59" s="79"/>
      <c r="FWE59" s="79"/>
      <c r="FWF59" s="79"/>
      <c r="FWG59" s="79"/>
      <c r="FWH59" s="79"/>
      <c r="FWI59" s="79"/>
      <c r="FWJ59" s="79"/>
      <c r="FWK59" s="79"/>
      <c r="FWL59" s="79"/>
      <c r="FWM59" s="79"/>
      <c r="FWN59" s="79"/>
      <c r="FWO59" s="79"/>
      <c r="FWP59" s="79"/>
      <c r="FWQ59" s="79"/>
      <c r="FWR59" s="79"/>
      <c r="FWS59" s="79"/>
      <c r="FWT59" s="79"/>
      <c r="FWU59" s="79"/>
      <c r="FWV59" s="79"/>
      <c r="FWW59" s="79"/>
      <c r="FWX59" s="79"/>
      <c r="FWY59" s="79"/>
      <c r="FWZ59" s="79"/>
      <c r="FXA59" s="79"/>
      <c r="FXB59" s="79"/>
      <c r="FXC59" s="79"/>
      <c r="FXD59" s="79"/>
      <c r="FXE59" s="79"/>
      <c r="FXF59" s="79"/>
      <c r="FXG59" s="79"/>
      <c r="FXH59" s="79"/>
      <c r="FXI59" s="79"/>
      <c r="FXJ59" s="79"/>
      <c r="FXK59" s="79"/>
      <c r="FXL59" s="79"/>
      <c r="FXM59" s="79"/>
      <c r="FXN59" s="79"/>
      <c r="FXO59" s="79"/>
      <c r="FXP59" s="79"/>
      <c r="FXQ59" s="79"/>
      <c r="FXR59" s="79"/>
      <c r="FXS59" s="79"/>
      <c r="FXT59" s="79"/>
      <c r="FXU59" s="79"/>
      <c r="FXV59" s="79"/>
      <c r="FXW59" s="79"/>
      <c r="FXX59" s="79"/>
      <c r="FXY59" s="79"/>
      <c r="FXZ59" s="79"/>
      <c r="FYA59" s="79"/>
      <c r="FYB59" s="79"/>
      <c r="FYC59" s="79"/>
      <c r="FYD59" s="79"/>
      <c r="FYE59" s="79"/>
      <c r="FYF59" s="79"/>
      <c r="FYG59" s="79"/>
      <c r="FYH59" s="79"/>
      <c r="FYI59" s="79"/>
      <c r="FYJ59" s="79"/>
      <c r="FYK59" s="79"/>
      <c r="FYL59" s="79"/>
      <c r="FYM59" s="79"/>
      <c r="FYN59" s="79"/>
      <c r="FYO59" s="79"/>
      <c r="FYP59" s="79"/>
      <c r="FYQ59" s="79"/>
      <c r="FYR59" s="79"/>
      <c r="FYS59" s="79"/>
      <c r="FYT59" s="79"/>
      <c r="FYU59" s="79"/>
      <c r="FYV59" s="79"/>
      <c r="FYW59" s="79"/>
      <c r="FYX59" s="79"/>
      <c r="FYY59" s="79"/>
      <c r="FYZ59" s="79"/>
      <c r="FZA59" s="79"/>
      <c r="FZB59" s="79"/>
      <c r="FZC59" s="79"/>
      <c r="FZD59" s="79"/>
      <c r="FZE59" s="79"/>
      <c r="FZF59" s="79"/>
      <c r="FZG59" s="79"/>
      <c r="FZH59" s="79"/>
      <c r="FZI59" s="79"/>
      <c r="FZJ59" s="79"/>
      <c r="FZK59" s="79"/>
      <c r="FZL59" s="79"/>
      <c r="FZM59" s="79"/>
      <c r="FZN59" s="79"/>
      <c r="FZO59" s="79"/>
      <c r="FZP59" s="79"/>
      <c r="FZQ59" s="79"/>
      <c r="FZR59" s="79"/>
      <c r="FZS59" s="79"/>
      <c r="FZT59" s="79"/>
      <c r="FZU59" s="79"/>
      <c r="FZV59" s="79"/>
      <c r="FZW59" s="79"/>
      <c r="FZX59" s="79"/>
      <c r="FZY59" s="79"/>
      <c r="FZZ59" s="79"/>
      <c r="GAA59" s="79"/>
      <c r="GAB59" s="79"/>
      <c r="GAC59" s="79"/>
      <c r="GAD59" s="79"/>
      <c r="GAE59" s="79"/>
      <c r="GAF59" s="79"/>
      <c r="GAG59" s="79"/>
      <c r="GAH59" s="79"/>
      <c r="GAI59" s="79"/>
      <c r="GAJ59" s="79"/>
      <c r="GAK59" s="79"/>
      <c r="GAL59" s="79"/>
      <c r="GAM59" s="79"/>
      <c r="GAN59" s="79"/>
      <c r="GAO59" s="79"/>
      <c r="GAP59" s="79"/>
      <c r="GAQ59" s="79"/>
      <c r="GAR59" s="79"/>
      <c r="GAS59" s="79"/>
      <c r="GAT59" s="79"/>
      <c r="GAU59" s="79"/>
      <c r="GAV59" s="79"/>
      <c r="GAW59" s="79"/>
      <c r="GAX59" s="79"/>
      <c r="GAY59" s="79"/>
      <c r="GAZ59" s="79"/>
      <c r="GBA59" s="79"/>
      <c r="GBB59" s="79"/>
      <c r="GBC59" s="79"/>
      <c r="GBD59" s="79"/>
      <c r="GBE59" s="79"/>
      <c r="GBF59" s="79"/>
      <c r="GBG59" s="79"/>
      <c r="GBH59" s="79"/>
      <c r="GBI59" s="79"/>
      <c r="GBJ59" s="79"/>
      <c r="GBK59" s="79"/>
      <c r="GBL59" s="79"/>
      <c r="GBM59" s="79"/>
      <c r="GBN59" s="79"/>
      <c r="GBO59" s="79"/>
      <c r="GBP59" s="79"/>
      <c r="GBQ59" s="79"/>
      <c r="GBR59" s="79"/>
      <c r="GBS59" s="79"/>
      <c r="GBT59" s="79"/>
      <c r="GBU59" s="79"/>
      <c r="GBV59" s="79"/>
      <c r="GBW59" s="79"/>
      <c r="GBX59" s="79"/>
      <c r="GBY59" s="79"/>
      <c r="GBZ59" s="79"/>
      <c r="GCA59" s="79"/>
      <c r="GCB59" s="79"/>
      <c r="GCC59" s="79"/>
      <c r="GCD59" s="79"/>
      <c r="GCE59" s="79"/>
      <c r="GCF59" s="79"/>
      <c r="GCG59" s="79"/>
      <c r="GCH59" s="79"/>
      <c r="GCI59" s="79"/>
      <c r="GCJ59" s="79"/>
      <c r="GCK59" s="79"/>
      <c r="GCL59" s="79"/>
      <c r="GCM59" s="79"/>
      <c r="GCN59" s="79"/>
      <c r="GCO59" s="79"/>
      <c r="GCP59" s="79"/>
      <c r="GCQ59" s="79"/>
      <c r="GCR59" s="79"/>
      <c r="GCS59" s="79"/>
      <c r="GCT59" s="79"/>
      <c r="GCU59" s="79"/>
      <c r="GCV59" s="79"/>
      <c r="GCW59" s="79"/>
      <c r="GCX59" s="79"/>
      <c r="GCY59" s="79"/>
      <c r="GCZ59" s="79"/>
      <c r="GDA59" s="79"/>
      <c r="GDB59" s="79"/>
      <c r="GDC59" s="79"/>
      <c r="GDD59" s="79"/>
      <c r="GDE59" s="79"/>
      <c r="GDF59" s="79"/>
      <c r="GDG59" s="79"/>
      <c r="GDH59" s="79"/>
      <c r="GDI59" s="79"/>
      <c r="GDJ59" s="79"/>
      <c r="GDK59" s="79"/>
      <c r="GDL59" s="79"/>
      <c r="GDM59" s="79"/>
      <c r="GDN59" s="79"/>
      <c r="GDO59" s="79"/>
      <c r="GDP59" s="79"/>
      <c r="GDQ59" s="79"/>
      <c r="GDR59" s="79"/>
      <c r="GDS59" s="79"/>
      <c r="GDT59" s="79"/>
      <c r="GDU59" s="79"/>
      <c r="GDV59" s="79"/>
      <c r="GDW59" s="79"/>
      <c r="GDX59" s="79"/>
      <c r="GDY59" s="79"/>
      <c r="GDZ59" s="79"/>
      <c r="GEA59" s="79"/>
      <c r="GEB59" s="79"/>
      <c r="GEC59" s="79"/>
      <c r="GED59" s="79"/>
      <c r="GEE59" s="79"/>
      <c r="GEF59" s="79"/>
      <c r="GEG59" s="79"/>
      <c r="GEH59" s="79"/>
      <c r="GEI59" s="79"/>
      <c r="GEJ59" s="79"/>
      <c r="GEK59" s="79"/>
      <c r="GEL59" s="79"/>
      <c r="GEM59" s="79"/>
      <c r="GEN59" s="79"/>
      <c r="GEO59" s="79"/>
      <c r="GEP59" s="79"/>
      <c r="GEQ59" s="79"/>
      <c r="GER59" s="79"/>
      <c r="GES59" s="79"/>
      <c r="GET59" s="79"/>
      <c r="GEU59" s="79"/>
      <c r="GEV59" s="79"/>
      <c r="GEW59" s="79"/>
      <c r="GEX59" s="79"/>
      <c r="GEY59" s="79"/>
      <c r="GEZ59" s="79"/>
      <c r="GFA59" s="79"/>
      <c r="GFB59" s="79"/>
      <c r="GFC59" s="79"/>
      <c r="GFD59" s="79"/>
      <c r="GFE59" s="79"/>
      <c r="GFF59" s="79"/>
      <c r="GFG59" s="79"/>
      <c r="GFH59" s="79"/>
      <c r="GFI59" s="79"/>
      <c r="GFJ59" s="79"/>
      <c r="GFK59" s="79"/>
      <c r="GFL59" s="79"/>
      <c r="GFM59" s="79"/>
      <c r="GFN59" s="79"/>
      <c r="GFO59" s="79"/>
      <c r="GFP59" s="79"/>
      <c r="GFQ59" s="79"/>
      <c r="GFR59" s="79"/>
      <c r="GFS59" s="79"/>
      <c r="GFT59" s="79"/>
      <c r="GFU59" s="79"/>
      <c r="GFV59" s="79"/>
      <c r="GFW59" s="79"/>
      <c r="GFX59" s="79"/>
      <c r="GFY59" s="79"/>
      <c r="GFZ59" s="79"/>
      <c r="GGA59" s="79"/>
      <c r="GGB59" s="79"/>
      <c r="GGC59" s="79"/>
      <c r="GGD59" s="79"/>
      <c r="GGE59" s="79"/>
      <c r="GGF59" s="79"/>
      <c r="GGG59" s="79"/>
      <c r="GGH59" s="79"/>
      <c r="GGI59" s="79"/>
      <c r="GGJ59" s="79"/>
      <c r="GGK59" s="79"/>
      <c r="GGL59" s="79"/>
      <c r="GGM59" s="79"/>
      <c r="GGN59" s="79"/>
      <c r="GGO59" s="79"/>
      <c r="GGP59" s="79"/>
      <c r="GGQ59" s="79"/>
      <c r="GGR59" s="79"/>
      <c r="GGS59" s="79"/>
      <c r="GGT59" s="79"/>
      <c r="GGU59" s="79"/>
      <c r="GGV59" s="79"/>
      <c r="GGW59" s="79"/>
      <c r="GGX59" s="79"/>
      <c r="GGY59" s="79"/>
      <c r="GGZ59" s="79"/>
      <c r="GHA59" s="79"/>
      <c r="GHB59" s="79"/>
      <c r="GHC59" s="79"/>
      <c r="GHD59" s="79"/>
      <c r="GHE59" s="79"/>
      <c r="GHF59" s="79"/>
      <c r="GHG59" s="79"/>
      <c r="GHH59" s="79"/>
      <c r="GHI59" s="79"/>
      <c r="GHJ59" s="79"/>
      <c r="GHK59" s="79"/>
      <c r="GHL59" s="79"/>
      <c r="GHM59" s="79"/>
      <c r="GHN59" s="79"/>
      <c r="GHO59" s="79"/>
      <c r="GHP59" s="79"/>
      <c r="GHQ59" s="79"/>
      <c r="GHR59" s="79"/>
      <c r="GHS59" s="79"/>
      <c r="GHT59" s="79"/>
      <c r="GHU59" s="79"/>
      <c r="GHV59" s="79"/>
      <c r="GHW59" s="79"/>
      <c r="GHX59" s="79"/>
      <c r="GHY59" s="79"/>
      <c r="GHZ59" s="79"/>
      <c r="GIA59" s="79"/>
      <c r="GIB59" s="79"/>
      <c r="GIC59" s="79"/>
      <c r="GID59" s="79"/>
      <c r="GIE59" s="79"/>
      <c r="GIF59" s="79"/>
      <c r="GIG59" s="79"/>
      <c r="GIH59" s="79"/>
      <c r="GII59" s="79"/>
      <c r="GIJ59" s="79"/>
      <c r="GIK59" s="79"/>
      <c r="GIL59" s="79"/>
      <c r="GIM59" s="79"/>
      <c r="GIN59" s="79"/>
      <c r="GIO59" s="79"/>
      <c r="GIP59" s="79"/>
      <c r="GIQ59" s="79"/>
      <c r="GIR59" s="79"/>
      <c r="GIS59" s="79"/>
      <c r="GIT59" s="79"/>
      <c r="GIU59" s="79"/>
      <c r="GIV59" s="79"/>
      <c r="GIW59" s="79"/>
      <c r="GIX59" s="79"/>
      <c r="GIY59" s="79"/>
      <c r="GIZ59" s="79"/>
      <c r="GJA59" s="79"/>
      <c r="GJB59" s="79"/>
      <c r="GJC59" s="79"/>
      <c r="GJD59" s="79"/>
      <c r="GJE59" s="79"/>
      <c r="GJF59" s="79"/>
      <c r="GJG59" s="79"/>
      <c r="GJH59" s="79"/>
      <c r="GJI59" s="79"/>
      <c r="GJJ59" s="79"/>
      <c r="GJK59" s="79"/>
      <c r="GJL59" s="79"/>
      <c r="GJM59" s="79"/>
      <c r="GJN59" s="79"/>
      <c r="GJO59" s="79"/>
      <c r="GJP59" s="79"/>
      <c r="GJQ59" s="79"/>
      <c r="GJR59" s="79"/>
      <c r="GJS59" s="79"/>
      <c r="GJT59" s="79"/>
      <c r="GJU59" s="79"/>
      <c r="GJV59" s="79"/>
      <c r="GJW59" s="79"/>
      <c r="GJX59" s="79"/>
      <c r="GJY59" s="79"/>
      <c r="GJZ59" s="79"/>
      <c r="GKA59" s="79"/>
      <c r="GKB59" s="79"/>
      <c r="GKC59" s="79"/>
      <c r="GKD59" s="79"/>
      <c r="GKE59" s="79"/>
      <c r="GKF59" s="79"/>
      <c r="GKG59" s="79"/>
      <c r="GKH59" s="79"/>
      <c r="GKI59" s="79"/>
      <c r="GKJ59" s="79"/>
      <c r="GKK59" s="79"/>
      <c r="GKL59" s="79"/>
      <c r="GKM59" s="79"/>
      <c r="GKN59" s="79"/>
      <c r="GKO59" s="79"/>
      <c r="GKP59" s="79"/>
      <c r="GKQ59" s="79"/>
      <c r="GKR59" s="79"/>
      <c r="GKS59" s="79"/>
      <c r="GKT59" s="79"/>
      <c r="GKU59" s="79"/>
      <c r="GKV59" s="79"/>
      <c r="GKW59" s="79"/>
      <c r="GKX59" s="79"/>
      <c r="GKY59" s="79"/>
      <c r="GKZ59" s="79"/>
      <c r="GLA59" s="79"/>
      <c r="GLB59" s="79"/>
      <c r="GLC59" s="79"/>
      <c r="GLD59" s="79"/>
      <c r="GLE59" s="79"/>
      <c r="GLF59" s="79"/>
      <c r="GLG59" s="79"/>
      <c r="GLH59" s="79"/>
      <c r="GLI59" s="79"/>
      <c r="GLJ59" s="79"/>
      <c r="GLK59" s="79"/>
      <c r="GLL59" s="79"/>
      <c r="GLM59" s="79"/>
      <c r="GLN59" s="79"/>
      <c r="GLO59" s="79"/>
      <c r="GLP59" s="79"/>
      <c r="GLQ59" s="79"/>
      <c r="GLR59" s="79"/>
      <c r="GLS59" s="79"/>
      <c r="GLT59" s="79"/>
      <c r="GLU59" s="79"/>
      <c r="GLV59" s="79"/>
      <c r="GLW59" s="79"/>
      <c r="GLX59" s="79"/>
      <c r="GLY59" s="79"/>
      <c r="GLZ59" s="79"/>
      <c r="GMA59" s="79"/>
      <c r="GMB59" s="79"/>
      <c r="GMC59" s="79"/>
      <c r="GMD59" s="79"/>
      <c r="GME59" s="79"/>
      <c r="GMF59" s="79"/>
      <c r="GMG59" s="79"/>
      <c r="GMH59" s="79"/>
      <c r="GMI59" s="79"/>
      <c r="GMJ59" s="79"/>
      <c r="GMK59" s="79"/>
      <c r="GML59" s="79"/>
      <c r="GMM59" s="79"/>
      <c r="GMN59" s="79"/>
      <c r="GMO59" s="79"/>
      <c r="GMP59" s="79"/>
      <c r="GMQ59" s="79"/>
      <c r="GMR59" s="79"/>
      <c r="GMS59" s="79"/>
      <c r="GMT59" s="79"/>
      <c r="GMU59" s="79"/>
      <c r="GMV59" s="79"/>
      <c r="GMW59" s="79"/>
      <c r="GMX59" s="79"/>
      <c r="GMY59" s="79"/>
      <c r="GMZ59" s="79"/>
      <c r="GNA59" s="79"/>
      <c r="GNB59" s="79"/>
      <c r="GNC59" s="79"/>
      <c r="GND59" s="79"/>
      <c r="GNE59" s="79"/>
      <c r="GNF59" s="79"/>
      <c r="GNG59" s="79"/>
      <c r="GNH59" s="79"/>
      <c r="GNI59" s="79"/>
      <c r="GNJ59" s="79"/>
      <c r="GNK59" s="79"/>
      <c r="GNL59" s="79"/>
      <c r="GNM59" s="79"/>
      <c r="GNN59" s="79"/>
      <c r="GNO59" s="79"/>
      <c r="GNP59" s="79"/>
      <c r="GNQ59" s="79"/>
      <c r="GNR59" s="79"/>
      <c r="GNS59" s="79"/>
      <c r="GNT59" s="79"/>
      <c r="GNU59" s="79"/>
      <c r="GNV59" s="79"/>
      <c r="GNW59" s="79"/>
      <c r="GNX59" s="79"/>
      <c r="GNY59" s="79"/>
      <c r="GNZ59" s="79"/>
      <c r="GOA59" s="79"/>
      <c r="GOB59" s="79"/>
      <c r="GOC59" s="79"/>
      <c r="GOD59" s="79"/>
      <c r="GOE59" s="79"/>
      <c r="GOF59" s="79"/>
      <c r="GOG59" s="79"/>
      <c r="GOH59" s="79"/>
      <c r="GOI59" s="79"/>
      <c r="GOJ59" s="79"/>
      <c r="GOK59" s="79"/>
      <c r="GOL59" s="79"/>
      <c r="GOM59" s="79"/>
      <c r="GON59" s="79"/>
      <c r="GOO59" s="79"/>
      <c r="GOP59" s="79"/>
      <c r="GOQ59" s="79"/>
      <c r="GOR59" s="79"/>
      <c r="GOS59" s="79"/>
      <c r="GOT59" s="79"/>
      <c r="GOU59" s="79"/>
      <c r="GOV59" s="79"/>
      <c r="GOW59" s="79"/>
      <c r="GOX59" s="79"/>
      <c r="GOY59" s="79"/>
      <c r="GOZ59" s="79"/>
      <c r="GPA59" s="79"/>
      <c r="GPB59" s="79"/>
      <c r="GPC59" s="79"/>
      <c r="GPD59" s="79"/>
      <c r="GPE59" s="79"/>
      <c r="GPF59" s="79"/>
      <c r="GPG59" s="79"/>
      <c r="GPH59" s="79"/>
      <c r="GPI59" s="79"/>
      <c r="GPJ59" s="79"/>
      <c r="GPK59" s="79"/>
      <c r="GPL59" s="79"/>
      <c r="GPM59" s="79"/>
      <c r="GPN59" s="79"/>
      <c r="GPO59" s="79"/>
      <c r="GPP59" s="79"/>
      <c r="GPQ59" s="79"/>
      <c r="GPR59" s="79"/>
      <c r="GPS59" s="79"/>
      <c r="GPT59" s="79"/>
      <c r="GPU59" s="79"/>
      <c r="GPV59" s="79"/>
      <c r="GPW59" s="79"/>
      <c r="GPX59" s="79"/>
      <c r="GPY59" s="79"/>
      <c r="GPZ59" s="79"/>
      <c r="GQA59" s="79"/>
      <c r="GQB59" s="79"/>
      <c r="GQC59" s="79"/>
      <c r="GQD59" s="79"/>
      <c r="GQE59" s="79"/>
      <c r="GQF59" s="79"/>
      <c r="GQG59" s="79"/>
      <c r="GQH59" s="79"/>
      <c r="GQI59" s="79"/>
      <c r="GQJ59" s="79"/>
      <c r="GQK59" s="79"/>
      <c r="GQL59" s="79"/>
      <c r="GQM59" s="79"/>
      <c r="GQN59" s="79"/>
      <c r="GQO59" s="79"/>
      <c r="GQP59" s="79"/>
      <c r="GQQ59" s="79"/>
      <c r="GQR59" s="79"/>
      <c r="GQS59" s="79"/>
      <c r="GQT59" s="79"/>
      <c r="GQU59" s="79"/>
      <c r="GQV59" s="79"/>
      <c r="GQW59" s="79"/>
      <c r="GQX59" s="79"/>
      <c r="GQY59" s="79"/>
      <c r="GQZ59" s="79"/>
      <c r="GRA59" s="79"/>
      <c r="GRB59" s="79"/>
      <c r="GRC59" s="79"/>
      <c r="GRD59" s="79"/>
      <c r="GRE59" s="79"/>
      <c r="GRF59" s="79"/>
      <c r="GRG59" s="79"/>
      <c r="GRH59" s="79"/>
      <c r="GRI59" s="79"/>
      <c r="GRJ59" s="79"/>
      <c r="GRK59" s="79"/>
      <c r="GRL59" s="79"/>
      <c r="GRM59" s="79"/>
      <c r="GRN59" s="79"/>
      <c r="GRO59" s="79"/>
      <c r="GRP59" s="79"/>
      <c r="GRQ59" s="79"/>
      <c r="GRR59" s="79"/>
      <c r="GRS59" s="79"/>
      <c r="GRT59" s="79"/>
      <c r="GRU59" s="79"/>
      <c r="GRV59" s="79"/>
      <c r="GRW59" s="79"/>
      <c r="GRX59" s="79"/>
      <c r="GRY59" s="79"/>
      <c r="GRZ59" s="79"/>
      <c r="GSA59" s="79"/>
      <c r="GSB59" s="79"/>
      <c r="GSC59" s="79"/>
      <c r="GSD59" s="79"/>
      <c r="GSE59" s="79"/>
      <c r="GSF59" s="79"/>
      <c r="GSG59" s="79"/>
      <c r="GSH59" s="79"/>
      <c r="GSI59" s="79"/>
      <c r="GSJ59" s="79"/>
      <c r="GSK59" s="79"/>
      <c r="GSL59" s="79"/>
      <c r="GSM59" s="79"/>
      <c r="GSN59" s="79"/>
      <c r="GSO59" s="79"/>
      <c r="GSP59" s="79"/>
      <c r="GSQ59" s="79"/>
      <c r="GSR59" s="79"/>
      <c r="GSS59" s="79"/>
      <c r="GST59" s="79"/>
      <c r="GSU59" s="79"/>
      <c r="GSV59" s="79"/>
      <c r="GSW59" s="79"/>
      <c r="GSX59" s="79"/>
      <c r="GSY59" s="79"/>
      <c r="GSZ59" s="79"/>
      <c r="GTA59" s="79"/>
      <c r="GTB59" s="79"/>
      <c r="GTC59" s="79"/>
      <c r="GTD59" s="79"/>
      <c r="GTE59" s="79"/>
      <c r="GTF59" s="79"/>
      <c r="GTG59" s="79"/>
      <c r="GTH59" s="79"/>
      <c r="GTI59" s="79"/>
      <c r="GTJ59" s="79"/>
      <c r="GTK59" s="79"/>
      <c r="GTL59" s="79"/>
      <c r="GTM59" s="79"/>
      <c r="GTN59" s="79"/>
      <c r="GTO59" s="79"/>
      <c r="GTP59" s="79"/>
      <c r="GTQ59" s="79"/>
      <c r="GTR59" s="79"/>
      <c r="GTS59" s="79"/>
      <c r="GTT59" s="79"/>
      <c r="GTU59" s="79"/>
      <c r="GTV59" s="79"/>
      <c r="GTW59" s="79"/>
      <c r="GTX59" s="79"/>
      <c r="GTY59" s="79"/>
      <c r="GTZ59" s="79"/>
      <c r="GUA59" s="79"/>
      <c r="GUB59" s="79"/>
      <c r="GUC59" s="79"/>
      <c r="GUD59" s="79"/>
      <c r="GUE59" s="79"/>
      <c r="GUF59" s="79"/>
      <c r="GUG59" s="79"/>
      <c r="GUH59" s="79"/>
      <c r="GUI59" s="79"/>
      <c r="GUJ59" s="79"/>
      <c r="GUK59" s="79"/>
      <c r="GUL59" s="79"/>
      <c r="GUM59" s="79"/>
      <c r="GUN59" s="79"/>
      <c r="GUO59" s="79"/>
      <c r="GUP59" s="79"/>
      <c r="GUQ59" s="79"/>
      <c r="GUR59" s="79"/>
      <c r="GUS59" s="79"/>
      <c r="GUT59" s="79"/>
      <c r="GUU59" s="79"/>
      <c r="GUV59" s="79"/>
      <c r="GUW59" s="79"/>
      <c r="GUX59" s="79"/>
      <c r="GUY59" s="79"/>
      <c r="GUZ59" s="79"/>
      <c r="GVA59" s="79"/>
      <c r="GVB59" s="79"/>
      <c r="GVC59" s="79"/>
      <c r="GVD59" s="79"/>
      <c r="GVE59" s="79"/>
      <c r="GVF59" s="79"/>
      <c r="GVG59" s="79"/>
      <c r="GVH59" s="79"/>
      <c r="GVI59" s="79"/>
      <c r="GVJ59" s="79"/>
      <c r="GVK59" s="79"/>
      <c r="GVL59" s="79"/>
      <c r="GVM59" s="79"/>
      <c r="GVN59" s="79"/>
      <c r="GVO59" s="79"/>
      <c r="GVP59" s="79"/>
      <c r="GVQ59" s="79"/>
      <c r="GVR59" s="79"/>
      <c r="GVS59" s="79"/>
      <c r="GVT59" s="79"/>
      <c r="GVU59" s="79"/>
      <c r="GVV59" s="79"/>
      <c r="GVW59" s="79"/>
      <c r="GVX59" s="79"/>
      <c r="GVY59" s="79"/>
      <c r="GVZ59" s="79"/>
      <c r="GWA59" s="79"/>
      <c r="GWB59" s="79"/>
      <c r="GWC59" s="79"/>
      <c r="GWD59" s="79"/>
      <c r="GWE59" s="79"/>
      <c r="GWF59" s="79"/>
      <c r="GWG59" s="79"/>
      <c r="GWH59" s="79"/>
      <c r="GWI59" s="79"/>
      <c r="GWJ59" s="79"/>
      <c r="GWK59" s="79"/>
      <c r="GWL59" s="79"/>
      <c r="GWM59" s="79"/>
      <c r="GWN59" s="79"/>
      <c r="GWO59" s="79"/>
      <c r="GWP59" s="79"/>
      <c r="GWQ59" s="79"/>
      <c r="GWR59" s="79"/>
      <c r="GWS59" s="79"/>
      <c r="GWT59" s="79"/>
      <c r="GWU59" s="79"/>
      <c r="GWV59" s="79"/>
      <c r="GWW59" s="79"/>
      <c r="GWX59" s="79"/>
      <c r="GWY59" s="79"/>
      <c r="GWZ59" s="79"/>
      <c r="GXA59" s="79"/>
      <c r="GXB59" s="79"/>
      <c r="GXC59" s="79"/>
      <c r="GXD59" s="79"/>
      <c r="GXE59" s="79"/>
      <c r="GXF59" s="79"/>
      <c r="GXG59" s="79"/>
      <c r="GXH59" s="79"/>
      <c r="GXI59" s="79"/>
      <c r="GXJ59" s="79"/>
      <c r="GXK59" s="79"/>
      <c r="GXL59" s="79"/>
      <c r="GXM59" s="79"/>
      <c r="GXN59" s="79"/>
      <c r="GXO59" s="79"/>
      <c r="GXP59" s="79"/>
      <c r="GXQ59" s="79"/>
      <c r="GXR59" s="79"/>
      <c r="GXS59" s="79"/>
      <c r="GXT59" s="79"/>
      <c r="GXU59" s="79"/>
      <c r="GXV59" s="79"/>
      <c r="GXW59" s="79"/>
      <c r="GXX59" s="79"/>
      <c r="GXY59" s="79"/>
      <c r="GXZ59" s="79"/>
      <c r="GYA59" s="79"/>
      <c r="GYB59" s="79"/>
      <c r="GYC59" s="79"/>
      <c r="GYD59" s="79"/>
      <c r="GYE59" s="79"/>
      <c r="GYF59" s="79"/>
      <c r="GYG59" s="79"/>
      <c r="GYH59" s="79"/>
      <c r="GYI59" s="79"/>
      <c r="GYJ59" s="79"/>
      <c r="GYK59" s="79"/>
      <c r="GYL59" s="79"/>
      <c r="GYM59" s="79"/>
      <c r="GYN59" s="79"/>
      <c r="GYO59" s="79"/>
      <c r="GYP59" s="79"/>
      <c r="GYQ59" s="79"/>
      <c r="GYR59" s="79"/>
      <c r="GYS59" s="79"/>
      <c r="GYT59" s="79"/>
      <c r="GYU59" s="79"/>
      <c r="GYV59" s="79"/>
      <c r="GYW59" s="79"/>
      <c r="GYX59" s="79"/>
      <c r="GYY59" s="79"/>
      <c r="GYZ59" s="79"/>
      <c r="GZA59" s="79"/>
      <c r="GZB59" s="79"/>
      <c r="GZC59" s="79"/>
      <c r="GZD59" s="79"/>
      <c r="GZE59" s="79"/>
      <c r="GZF59" s="79"/>
      <c r="GZG59" s="79"/>
      <c r="GZH59" s="79"/>
      <c r="GZI59" s="79"/>
      <c r="GZJ59" s="79"/>
      <c r="GZK59" s="79"/>
      <c r="GZL59" s="79"/>
      <c r="GZM59" s="79"/>
      <c r="GZN59" s="79"/>
      <c r="GZO59" s="79"/>
      <c r="GZP59" s="79"/>
      <c r="GZQ59" s="79"/>
      <c r="GZR59" s="79"/>
      <c r="GZS59" s="79"/>
      <c r="GZT59" s="79"/>
      <c r="GZU59" s="79"/>
      <c r="GZV59" s="79"/>
      <c r="GZW59" s="79"/>
      <c r="GZX59" s="79"/>
      <c r="GZY59" s="79"/>
      <c r="GZZ59" s="79"/>
      <c r="HAA59" s="79"/>
      <c r="HAB59" s="79"/>
      <c r="HAC59" s="79"/>
      <c r="HAD59" s="79"/>
      <c r="HAE59" s="79"/>
      <c r="HAF59" s="79"/>
      <c r="HAG59" s="79"/>
      <c r="HAH59" s="79"/>
      <c r="HAI59" s="79"/>
      <c r="HAJ59" s="79"/>
      <c r="HAK59" s="79"/>
      <c r="HAL59" s="79"/>
      <c r="HAM59" s="79"/>
      <c r="HAN59" s="79"/>
      <c r="HAO59" s="79"/>
      <c r="HAP59" s="79"/>
      <c r="HAQ59" s="79"/>
      <c r="HAR59" s="79"/>
      <c r="HAS59" s="79"/>
      <c r="HAT59" s="79"/>
      <c r="HAU59" s="79"/>
      <c r="HAV59" s="79"/>
      <c r="HAW59" s="79"/>
      <c r="HAX59" s="79"/>
      <c r="HAY59" s="79"/>
      <c r="HAZ59" s="79"/>
      <c r="HBA59" s="79"/>
      <c r="HBB59" s="79"/>
      <c r="HBC59" s="79"/>
      <c r="HBD59" s="79"/>
      <c r="HBE59" s="79"/>
      <c r="HBF59" s="79"/>
      <c r="HBG59" s="79"/>
      <c r="HBH59" s="79"/>
      <c r="HBI59" s="79"/>
      <c r="HBJ59" s="79"/>
      <c r="HBK59" s="79"/>
      <c r="HBL59" s="79"/>
      <c r="HBM59" s="79"/>
      <c r="HBN59" s="79"/>
      <c r="HBO59" s="79"/>
      <c r="HBP59" s="79"/>
      <c r="HBQ59" s="79"/>
      <c r="HBR59" s="79"/>
      <c r="HBS59" s="79"/>
      <c r="HBT59" s="79"/>
      <c r="HBU59" s="79"/>
      <c r="HBV59" s="79"/>
      <c r="HBW59" s="79"/>
      <c r="HBX59" s="79"/>
      <c r="HBY59" s="79"/>
      <c r="HBZ59" s="79"/>
      <c r="HCA59" s="79"/>
      <c r="HCB59" s="79"/>
      <c r="HCC59" s="79"/>
      <c r="HCD59" s="79"/>
      <c r="HCE59" s="79"/>
      <c r="HCF59" s="79"/>
      <c r="HCG59" s="79"/>
      <c r="HCH59" s="79"/>
      <c r="HCI59" s="79"/>
      <c r="HCJ59" s="79"/>
      <c r="HCK59" s="79"/>
      <c r="HCL59" s="79"/>
      <c r="HCM59" s="79"/>
      <c r="HCN59" s="79"/>
      <c r="HCO59" s="79"/>
      <c r="HCP59" s="79"/>
      <c r="HCQ59" s="79"/>
      <c r="HCR59" s="79"/>
      <c r="HCS59" s="79"/>
      <c r="HCT59" s="79"/>
      <c r="HCU59" s="79"/>
      <c r="HCV59" s="79"/>
      <c r="HCW59" s="79"/>
      <c r="HCX59" s="79"/>
      <c r="HCY59" s="79"/>
      <c r="HCZ59" s="79"/>
      <c r="HDA59" s="79"/>
      <c r="HDB59" s="79"/>
      <c r="HDC59" s="79"/>
      <c r="HDD59" s="79"/>
      <c r="HDE59" s="79"/>
      <c r="HDF59" s="79"/>
      <c r="HDG59" s="79"/>
      <c r="HDH59" s="79"/>
      <c r="HDI59" s="79"/>
      <c r="HDJ59" s="79"/>
      <c r="HDK59" s="79"/>
      <c r="HDL59" s="79"/>
      <c r="HDM59" s="79"/>
      <c r="HDN59" s="79"/>
      <c r="HDO59" s="79"/>
      <c r="HDP59" s="79"/>
      <c r="HDQ59" s="79"/>
      <c r="HDR59" s="79"/>
      <c r="HDS59" s="79"/>
      <c r="HDT59" s="79"/>
      <c r="HDU59" s="79"/>
      <c r="HDV59" s="79"/>
      <c r="HDW59" s="79"/>
      <c r="HDX59" s="79"/>
      <c r="HDY59" s="79"/>
      <c r="HDZ59" s="79"/>
      <c r="HEA59" s="79"/>
      <c r="HEB59" s="79"/>
      <c r="HEC59" s="79"/>
      <c r="HED59" s="79"/>
      <c r="HEE59" s="79"/>
      <c r="HEF59" s="79"/>
      <c r="HEG59" s="79"/>
      <c r="HEH59" s="79"/>
      <c r="HEI59" s="79"/>
      <c r="HEJ59" s="79"/>
      <c r="HEK59" s="79"/>
      <c r="HEL59" s="79"/>
      <c r="HEM59" s="79"/>
      <c r="HEN59" s="79"/>
      <c r="HEO59" s="79"/>
      <c r="HEP59" s="79"/>
      <c r="HEQ59" s="79"/>
      <c r="HER59" s="79"/>
      <c r="HES59" s="79"/>
      <c r="HET59" s="79"/>
      <c r="HEU59" s="79"/>
      <c r="HEV59" s="79"/>
      <c r="HEW59" s="79"/>
      <c r="HEX59" s="79"/>
      <c r="HEY59" s="79"/>
      <c r="HEZ59" s="79"/>
      <c r="HFA59" s="79"/>
      <c r="HFB59" s="79"/>
      <c r="HFC59" s="79"/>
      <c r="HFD59" s="79"/>
      <c r="HFE59" s="79"/>
      <c r="HFF59" s="79"/>
      <c r="HFG59" s="79"/>
      <c r="HFH59" s="79"/>
      <c r="HFI59" s="79"/>
      <c r="HFJ59" s="79"/>
      <c r="HFK59" s="79"/>
      <c r="HFL59" s="79"/>
      <c r="HFM59" s="79"/>
      <c r="HFN59" s="79"/>
      <c r="HFO59" s="79"/>
      <c r="HFP59" s="79"/>
      <c r="HFQ59" s="79"/>
      <c r="HFR59" s="79"/>
      <c r="HFS59" s="79"/>
      <c r="HFT59" s="79"/>
      <c r="HFU59" s="79"/>
      <c r="HFV59" s="79"/>
      <c r="HFW59" s="79"/>
      <c r="HFX59" s="79"/>
      <c r="HFY59" s="79"/>
      <c r="HFZ59" s="79"/>
      <c r="HGA59" s="79"/>
      <c r="HGB59" s="79"/>
      <c r="HGC59" s="79"/>
      <c r="HGD59" s="79"/>
      <c r="HGE59" s="79"/>
      <c r="HGF59" s="79"/>
      <c r="HGG59" s="79"/>
      <c r="HGH59" s="79"/>
      <c r="HGI59" s="79"/>
      <c r="HGJ59" s="79"/>
      <c r="HGK59" s="79"/>
      <c r="HGL59" s="79"/>
      <c r="HGM59" s="79"/>
      <c r="HGN59" s="79"/>
      <c r="HGO59" s="79"/>
      <c r="HGP59" s="79"/>
      <c r="HGQ59" s="79"/>
      <c r="HGR59" s="79"/>
      <c r="HGS59" s="79"/>
      <c r="HGT59" s="79"/>
      <c r="HGU59" s="79"/>
      <c r="HGV59" s="79"/>
      <c r="HGW59" s="79"/>
      <c r="HGX59" s="79"/>
      <c r="HGY59" s="79"/>
      <c r="HGZ59" s="79"/>
      <c r="HHA59" s="79"/>
      <c r="HHB59" s="79"/>
      <c r="HHC59" s="79"/>
      <c r="HHD59" s="79"/>
      <c r="HHE59" s="79"/>
      <c r="HHF59" s="79"/>
      <c r="HHG59" s="79"/>
      <c r="HHH59" s="79"/>
      <c r="HHI59" s="79"/>
      <c r="HHJ59" s="79"/>
      <c r="HHK59" s="79"/>
      <c r="HHL59" s="79"/>
      <c r="HHM59" s="79"/>
      <c r="HHN59" s="79"/>
      <c r="HHO59" s="79"/>
      <c r="HHP59" s="79"/>
      <c r="HHQ59" s="79"/>
      <c r="HHR59" s="79"/>
      <c r="HHS59" s="79"/>
      <c r="HHT59" s="79"/>
      <c r="HHU59" s="79"/>
      <c r="HHV59" s="79"/>
      <c r="HHW59" s="79"/>
      <c r="HHX59" s="79"/>
      <c r="HHY59" s="79"/>
      <c r="HHZ59" s="79"/>
      <c r="HIA59" s="79"/>
      <c r="HIB59" s="79"/>
      <c r="HIC59" s="79"/>
      <c r="HID59" s="79"/>
      <c r="HIE59" s="79"/>
      <c r="HIF59" s="79"/>
      <c r="HIG59" s="79"/>
      <c r="HIH59" s="79"/>
      <c r="HII59" s="79"/>
      <c r="HIJ59" s="79"/>
      <c r="HIK59" s="79"/>
      <c r="HIL59" s="79"/>
      <c r="HIM59" s="79"/>
      <c r="HIN59" s="79"/>
      <c r="HIO59" s="79"/>
      <c r="HIP59" s="79"/>
      <c r="HIQ59" s="79"/>
      <c r="HIR59" s="79"/>
      <c r="HIS59" s="79"/>
      <c r="HIT59" s="79"/>
      <c r="HIU59" s="79"/>
      <c r="HIV59" s="79"/>
      <c r="HIW59" s="79"/>
      <c r="HIX59" s="79"/>
      <c r="HIY59" s="79"/>
      <c r="HIZ59" s="79"/>
      <c r="HJA59" s="79"/>
      <c r="HJB59" s="79"/>
      <c r="HJC59" s="79"/>
      <c r="HJD59" s="79"/>
      <c r="HJE59" s="79"/>
      <c r="HJF59" s="79"/>
      <c r="HJG59" s="79"/>
      <c r="HJH59" s="79"/>
      <c r="HJI59" s="79"/>
      <c r="HJJ59" s="79"/>
      <c r="HJK59" s="79"/>
      <c r="HJL59" s="79"/>
      <c r="HJM59" s="79"/>
      <c r="HJN59" s="79"/>
      <c r="HJO59" s="79"/>
      <c r="HJP59" s="79"/>
      <c r="HJQ59" s="79"/>
      <c r="HJR59" s="79"/>
      <c r="HJS59" s="79"/>
      <c r="HJT59" s="79"/>
      <c r="HJU59" s="79"/>
      <c r="HJV59" s="79"/>
      <c r="HJW59" s="79"/>
      <c r="HJX59" s="79"/>
      <c r="HJY59" s="79"/>
      <c r="HJZ59" s="79"/>
      <c r="HKA59" s="79"/>
      <c r="HKB59" s="79"/>
      <c r="HKC59" s="79"/>
      <c r="HKD59" s="79"/>
      <c r="HKE59" s="79"/>
      <c r="HKF59" s="79"/>
      <c r="HKG59" s="79"/>
      <c r="HKH59" s="79"/>
      <c r="HKI59" s="79"/>
      <c r="HKJ59" s="79"/>
      <c r="HKK59" s="79"/>
      <c r="HKL59" s="79"/>
      <c r="HKM59" s="79"/>
      <c r="HKN59" s="79"/>
      <c r="HKO59" s="79"/>
      <c r="HKP59" s="79"/>
      <c r="HKQ59" s="79"/>
      <c r="HKR59" s="79"/>
      <c r="HKS59" s="79"/>
      <c r="HKT59" s="79"/>
      <c r="HKU59" s="79"/>
      <c r="HKV59" s="79"/>
      <c r="HKW59" s="79"/>
      <c r="HKX59" s="79"/>
      <c r="HKY59" s="79"/>
      <c r="HKZ59" s="79"/>
      <c r="HLA59" s="79"/>
      <c r="HLB59" s="79"/>
      <c r="HLC59" s="79"/>
      <c r="HLD59" s="79"/>
      <c r="HLE59" s="79"/>
      <c r="HLF59" s="79"/>
      <c r="HLG59" s="79"/>
      <c r="HLH59" s="79"/>
      <c r="HLI59" s="79"/>
      <c r="HLJ59" s="79"/>
      <c r="HLK59" s="79"/>
      <c r="HLL59" s="79"/>
      <c r="HLM59" s="79"/>
      <c r="HLN59" s="79"/>
      <c r="HLO59" s="79"/>
      <c r="HLP59" s="79"/>
      <c r="HLQ59" s="79"/>
      <c r="HLR59" s="79"/>
      <c r="HLS59" s="79"/>
      <c r="HLT59" s="79"/>
      <c r="HLU59" s="79"/>
      <c r="HLV59" s="79"/>
      <c r="HLW59" s="79"/>
      <c r="HLX59" s="79"/>
      <c r="HLY59" s="79"/>
      <c r="HLZ59" s="79"/>
      <c r="HMA59" s="79"/>
      <c r="HMB59" s="79"/>
      <c r="HMC59" s="79"/>
      <c r="HMD59" s="79"/>
      <c r="HME59" s="79"/>
      <c r="HMF59" s="79"/>
      <c r="HMG59" s="79"/>
      <c r="HMH59" s="79"/>
      <c r="HMI59" s="79"/>
      <c r="HMJ59" s="79"/>
      <c r="HMK59" s="79"/>
      <c r="HML59" s="79"/>
      <c r="HMM59" s="79"/>
      <c r="HMN59" s="79"/>
      <c r="HMO59" s="79"/>
      <c r="HMP59" s="79"/>
      <c r="HMQ59" s="79"/>
      <c r="HMR59" s="79"/>
      <c r="HMS59" s="79"/>
      <c r="HMT59" s="79"/>
      <c r="HMU59" s="79"/>
      <c r="HMV59" s="79"/>
      <c r="HMW59" s="79"/>
      <c r="HMX59" s="79"/>
      <c r="HMY59" s="79"/>
      <c r="HMZ59" s="79"/>
      <c r="HNA59" s="79"/>
      <c r="HNB59" s="79"/>
      <c r="HNC59" s="79"/>
      <c r="HND59" s="79"/>
      <c r="HNE59" s="79"/>
      <c r="HNF59" s="79"/>
      <c r="HNG59" s="79"/>
      <c r="HNH59" s="79"/>
      <c r="HNI59" s="79"/>
      <c r="HNJ59" s="79"/>
      <c r="HNK59" s="79"/>
      <c r="HNL59" s="79"/>
      <c r="HNM59" s="79"/>
      <c r="HNN59" s="79"/>
      <c r="HNO59" s="79"/>
      <c r="HNP59" s="79"/>
      <c r="HNQ59" s="79"/>
      <c r="HNR59" s="79"/>
      <c r="HNS59" s="79"/>
      <c r="HNT59" s="79"/>
      <c r="HNU59" s="79"/>
      <c r="HNV59" s="79"/>
      <c r="HNW59" s="79"/>
      <c r="HNX59" s="79"/>
      <c r="HNY59" s="79"/>
      <c r="HNZ59" s="79"/>
      <c r="HOA59" s="79"/>
      <c r="HOB59" s="79"/>
      <c r="HOC59" s="79"/>
      <c r="HOD59" s="79"/>
      <c r="HOE59" s="79"/>
      <c r="HOF59" s="79"/>
      <c r="HOG59" s="79"/>
      <c r="HOH59" s="79"/>
      <c r="HOI59" s="79"/>
      <c r="HOJ59" s="79"/>
      <c r="HOK59" s="79"/>
      <c r="HOL59" s="79"/>
      <c r="HOM59" s="79"/>
      <c r="HON59" s="79"/>
      <c r="HOO59" s="79"/>
      <c r="HOP59" s="79"/>
      <c r="HOQ59" s="79"/>
      <c r="HOR59" s="79"/>
      <c r="HOS59" s="79"/>
      <c r="HOT59" s="79"/>
      <c r="HOU59" s="79"/>
      <c r="HOV59" s="79"/>
      <c r="HOW59" s="79"/>
      <c r="HOX59" s="79"/>
      <c r="HOY59" s="79"/>
      <c r="HOZ59" s="79"/>
      <c r="HPA59" s="79"/>
      <c r="HPB59" s="79"/>
      <c r="HPC59" s="79"/>
      <c r="HPD59" s="79"/>
      <c r="HPE59" s="79"/>
      <c r="HPF59" s="79"/>
      <c r="HPG59" s="79"/>
      <c r="HPH59" s="79"/>
      <c r="HPI59" s="79"/>
      <c r="HPJ59" s="79"/>
      <c r="HPK59" s="79"/>
      <c r="HPL59" s="79"/>
      <c r="HPM59" s="79"/>
      <c r="HPN59" s="79"/>
      <c r="HPO59" s="79"/>
      <c r="HPP59" s="79"/>
      <c r="HPQ59" s="79"/>
      <c r="HPR59" s="79"/>
      <c r="HPS59" s="79"/>
      <c r="HPT59" s="79"/>
      <c r="HPU59" s="79"/>
      <c r="HPV59" s="79"/>
      <c r="HPW59" s="79"/>
      <c r="HPX59" s="79"/>
      <c r="HPY59" s="79"/>
      <c r="HPZ59" s="79"/>
      <c r="HQA59" s="79"/>
      <c r="HQB59" s="79"/>
      <c r="HQC59" s="79"/>
      <c r="HQD59" s="79"/>
      <c r="HQE59" s="79"/>
      <c r="HQF59" s="79"/>
      <c r="HQG59" s="79"/>
      <c r="HQH59" s="79"/>
      <c r="HQI59" s="79"/>
      <c r="HQJ59" s="79"/>
      <c r="HQK59" s="79"/>
      <c r="HQL59" s="79"/>
      <c r="HQM59" s="79"/>
      <c r="HQN59" s="79"/>
      <c r="HQO59" s="79"/>
      <c r="HQP59" s="79"/>
      <c r="HQQ59" s="79"/>
      <c r="HQR59" s="79"/>
      <c r="HQS59" s="79"/>
      <c r="HQT59" s="79"/>
      <c r="HQU59" s="79"/>
      <c r="HQV59" s="79"/>
      <c r="HQW59" s="79"/>
      <c r="HQX59" s="79"/>
      <c r="HQY59" s="79"/>
      <c r="HQZ59" s="79"/>
      <c r="HRA59" s="79"/>
      <c r="HRB59" s="79"/>
      <c r="HRC59" s="79"/>
      <c r="HRD59" s="79"/>
      <c r="HRE59" s="79"/>
      <c r="HRF59" s="79"/>
      <c r="HRG59" s="79"/>
      <c r="HRH59" s="79"/>
      <c r="HRI59" s="79"/>
      <c r="HRJ59" s="79"/>
      <c r="HRK59" s="79"/>
      <c r="HRL59" s="79"/>
      <c r="HRM59" s="79"/>
      <c r="HRN59" s="79"/>
      <c r="HRO59" s="79"/>
      <c r="HRP59" s="79"/>
      <c r="HRQ59" s="79"/>
      <c r="HRR59" s="79"/>
      <c r="HRS59" s="79"/>
      <c r="HRT59" s="79"/>
      <c r="HRU59" s="79"/>
      <c r="HRV59" s="79"/>
      <c r="HRW59" s="79"/>
      <c r="HRX59" s="79"/>
      <c r="HRY59" s="79"/>
      <c r="HRZ59" s="79"/>
      <c r="HSA59" s="79"/>
      <c r="HSB59" s="79"/>
      <c r="HSC59" s="79"/>
      <c r="HSD59" s="79"/>
      <c r="HSE59" s="79"/>
      <c r="HSF59" s="79"/>
      <c r="HSG59" s="79"/>
      <c r="HSH59" s="79"/>
      <c r="HSI59" s="79"/>
      <c r="HSJ59" s="79"/>
      <c r="HSK59" s="79"/>
      <c r="HSL59" s="79"/>
      <c r="HSM59" s="79"/>
      <c r="HSN59" s="79"/>
      <c r="HSO59" s="79"/>
      <c r="HSP59" s="79"/>
      <c r="HSQ59" s="79"/>
      <c r="HSR59" s="79"/>
      <c r="HSS59" s="79"/>
      <c r="HST59" s="79"/>
      <c r="HSU59" s="79"/>
      <c r="HSV59" s="79"/>
      <c r="HSW59" s="79"/>
      <c r="HSX59" s="79"/>
      <c r="HSY59" s="79"/>
      <c r="HSZ59" s="79"/>
      <c r="HTA59" s="79"/>
      <c r="HTB59" s="79"/>
      <c r="HTC59" s="79"/>
      <c r="HTD59" s="79"/>
      <c r="HTE59" s="79"/>
      <c r="HTF59" s="79"/>
      <c r="HTG59" s="79"/>
      <c r="HTH59" s="79"/>
      <c r="HTI59" s="79"/>
      <c r="HTJ59" s="79"/>
      <c r="HTK59" s="79"/>
      <c r="HTL59" s="79"/>
      <c r="HTM59" s="79"/>
      <c r="HTN59" s="79"/>
      <c r="HTO59" s="79"/>
      <c r="HTP59" s="79"/>
      <c r="HTQ59" s="79"/>
      <c r="HTR59" s="79"/>
      <c r="HTS59" s="79"/>
      <c r="HTT59" s="79"/>
      <c r="HTU59" s="79"/>
      <c r="HTV59" s="79"/>
      <c r="HTW59" s="79"/>
      <c r="HTX59" s="79"/>
      <c r="HTY59" s="79"/>
      <c r="HTZ59" s="79"/>
      <c r="HUA59" s="79"/>
      <c r="HUB59" s="79"/>
      <c r="HUC59" s="79"/>
      <c r="HUD59" s="79"/>
      <c r="HUE59" s="79"/>
      <c r="HUF59" s="79"/>
      <c r="HUG59" s="79"/>
      <c r="HUH59" s="79"/>
      <c r="HUI59" s="79"/>
      <c r="HUJ59" s="79"/>
      <c r="HUK59" s="79"/>
      <c r="HUL59" s="79"/>
      <c r="HUM59" s="79"/>
      <c r="HUN59" s="79"/>
      <c r="HUO59" s="79"/>
      <c r="HUP59" s="79"/>
      <c r="HUQ59" s="79"/>
      <c r="HUR59" s="79"/>
      <c r="HUS59" s="79"/>
      <c r="HUT59" s="79"/>
      <c r="HUU59" s="79"/>
      <c r="HUV59" s="79"/>
      <c r="HUW59" s="79"/>
      <c r="HUX59" s="79"/>
      <c r="HUY59" s="79"/>
      <c r="HUZ59" s="79"/>
      <c r="HVA59" s="79"/>
      <c r="HVB59" s="79"/>
      <c r="HVC59" s="79"/>
      <c r="HVD59" s="79"/>
      <c r="HVE59" s="79"/>
      <c r="HVF59" s="79"/>
      <c r="HVG59" s="79"/>
      <c r="HVH59" s="79"/>
      <c r="HVI59" s="79"/>
      <c r="HVJ59" s="79"/>
      <c r="HVK59" s="79"/>
      <c r="HVL59" s="79"/>
      <c r="HVM59" s="79"/>
      <c r="HVN59" s="79"/>
      <c r="HVO59" s="79"/>
      <c r="HVP59" s="79"/>
      <c r="HVQ59" s="79"/>
      <c r="HVR59" s="79"/>
      <c r="HVS59" s="79"/>
      <c r="HVT59" s="79"/>
      <c r="HVU59" s="79"/>
      <c r="HVV59" s="79"/>
      <c r="HVW59" s="79"/>
      <c r="HVX59" s="79"/>
      <c r="HVY59" s="79"/>
      <c r="HVZ59" s="79"/>
      <c r="HWA59" s="79"/>
      <c r="HWB59" s="79"/>
      <c r="HWC59" s="79"/>
      <c r="HWD59" s="79"/>
      <c r="HWE59" s="79"/>
      <c r="HWF59" s="79"/>
      <c r="HWG59" s="79"/>
      <c r="HWH59" s="79"/>
      <c r="HWI59" s="79"/>
      <c r="HWJ59" s="79"/>
      <c r="HWK59" s="79"/>
      <c r="HWL59" s="79"/>
      <c r="HWM59" s="79"/>
      <c r="HWN59" s="79"/>
      <c r="HWO59" s="79"/>
      <c r="HWP59" s="79"/>
      <c r="HWQ59" s="79"/>
      <c r="HWR59" s="79"/>
      <c r="HWS59" s="79"/>
      <c r="HWT59" s="79"/>
      <c r="HWU59" s="79"/>
      <c r="HWV59" s="79"/>
      <c r="HWW59" s="79"/>
      <c r="HWX59" s="79"/>
      <c r="HWY59" s="79"/>
      <c r="HWZ59" s="79"/>
      <c r="HXA59" s="79"/>
      <c r="HXB59" s="79"/>
      <c r="HXC59" s="79"/>
      <c r="HXD59" s="79"/>
      <c r="HXE59" s="79"/>
      <c r="HXF59" s="79"/>
      <c r="HXG59" s="79"/>
      <c r="HXH59" s="79"/>
      <c r="HXI59" s="79"/>
      <c r="HXJ59" s="79"/>
      <c r="HXK59" s="79"/>
      <c r="HXL59" s="79"/>
      <c r="HXM59" s="79"/>
      <c r="HXN59" s="79"/>
      <c r="HXO59" s="79"/>
      <c r="HXP59" s="79"/>
      <c r="HXQ59" s="79"/>
      <c r="HXR59" s="79"/>
      <c r="HXS59" s="79"/>
      <c r="HXT59" s="79"/>
      <c r="HXU59" s="79"/>
      <c r="HXV59" s="79"/>
      <c r="HXW59" s="79"/>
      <c r="HXX59" s="79"/>
      <c r="HXY59" s="79"/>
      <c r="HXZ59" s="79"/>
      <c r="HYA59" s="79"/>
      <c r="HYB59" s="79"/>
      <c r="HYC59" s="79"/>
      <c r="HYD59" s="79"/>
      <c r="HYE59" s="79"/>
      <c r="HYF59" s="79"/>
      <c r="HYG59" s="79"/>
      <c r="HYH59" s="79"/>
      <c r="HYI59" s="79"/>
      <c r="HYJ59" s="79"/>
      <c r="HYK59" s="79"/>
      <c r="HYL59" s="79"/>
      <c r="HYM59" s="79"/>
      <c r="HYN59" s="79"/>
      <c r="HYO59" s="79"/>
      <c r="HYP59" s="79"/>
      <c r="HYQ59" s="79"/>
      <c r="HYR59" s="79"/>
      <c r="HYS59" s="79"/>
      <c r="HYT59" s="79"/>
      <c r="HYU59" s="79"/>
      <c r="HYV59" s="79"/>
      <c r="HYW59" s="79"/>
      <c r="HYX59" s="79"/>
      <c r="HYY59" s="79"/>
      <c r="HYZ59" s="79"/>
      <c r="HZA59" s="79"/>
      <c r="HZB59" s="79"/>
      <c r="HZC59" s="79"/>
      <c r="HZD59" s="79"/>
      <c r="HZE59" s="79"/>
      <c r="HZF59" s="79"/>
      <c r="HZG59" s="79"/>
      <c r="HZH59" s="79"/>
      <c r="HZI59" s="79"/>
      <c r="HZJ59" s="79"/>
      <c r="HZK59" s="79"/>
      <c r="HZL59" s="79"/>
      <c r="HZM59" s="79"/>
      <c r="HZN59" s="79"/>
      <c r="HZO59" s="79"/>
      <c r="HZP59" s="79"/>
      <c r="HZQ59" s="79"/>
      <c r="HZR59" s="79"/>
      <c r="HZS59" s="79"/>
      <c r="HZT59" s="79"/>
      <c r="HZU59" s="79"/>
      <c r="HZV59" s="79"/>
      <c r="HZW59" s="79"/>
      <c r="HZX59" s="79"/>
      <c r="HZY59" s="79"/>
      <c r="HZZ59" s="79"/>
      <c r="IAA59" s="79"/>
      <c r="IAB59" s="79"/>
      <c r="IAC59" s="79"/>
      <c r="IAD59" s="79"/>
      <c r="IAE59" s="79"/>
      <c r="IAF59" s="79"/>
      <c r="IAG59" s="79"/>
      <c r="IAH59" s="79"/>
      <c r="IAI59" s="79"/>
      <c r="IAJ59" s="79"/>
      <c r="IAK59" s="79"/>
      <c r="IAL59" s="79"/>
      <c r="IAM59" s="79"/>
      <c r="IAN59" s="79"/>
      <c r="IAO59" s="79"/>
      <c r="IAP59" s="79"/>
      <c r="IAQ59" s="79"/>
      <c r="IAR59" s="79"/>
      <c r="IAS59" s="79"/>
      <c r="IAT59" s="79"/>
      <c r="IAU59" s="79"/>
      <c r="IAV59" s="79"/>
      <c r="IAW59" s="79"/>
      <c r="IAX59" s="79"/>
      <c r="IAY59" s="79"/>
      <c r="IAZ59" s="79"/>
      <c r="IBA59" s="79"/>
      <c r="IBB59" s="79"/>
      <c r="IBC59" s="79"/>
      <c r="IBD59" s="79"/>
      <c r="IBE59" s="79"/>
      <c r="IBF59" s="79"/>
      <c r="IBG59" s="79"/>
      <c r="IBH59" s="79"/>
      <c r="IBI59" s="79"/>
      <c r="IBJ59" s="79"/>
      <c r="IBK59" s="79"/>
      <c r="IBL59" s="79"/>
      <c r="IBM59" s="79"/>
      <c r="IBN59" s="79"/>
      <c r="IBO59" s="79"/>
      <c r="IBP59" s="79"/>
      <c r="IBQ59" s="79"/>
      <c r="IBR59" s="79"/>
      <c r="IBS59" s="79"/>
      <c r="IBT59" s="79"/>
      <c r="IBU59" s="79"/>
      <c r="IBV59" s="79"/>
      <c r="IBW59" s="79"/>
      <c r="IBX59" s="79"/>
      <c r="IBY59" s="79"/>
      <c r="IBZ59" s="79"/>
      <c r="ICA59" s="79"/>
      <c r="ICB59" s="79"/>
      <c r="ICC59" s="79"/>
      <c r="ICD59" s="79"/>
      <c r="ICE59" s="79"/>
      <c r="ICF59" s="79"/>
      <c r="ICG59" s="79"/>
      <c r="ICH59" s="79"/>
      <c r="ICI59" s="79"/>
      <c r="ICJ59" s="79"/>
      <c r="ICK59" s="79"/>
      <c r="ICL59" s="79"/>
      <c r="ICM59" s="79"/>
      <c r="ICN59" s="79"/>
      <c r="ICO59" s="79"/>
      <c r="ICP59" s="79"/>
      <c r="ICQ59" s="79"/>
      <c r="ICR59" s="79"/>
      <c r="ICS59" s="79"/>
      <c r="ICT59" s="79"/>
      <c r="ICU59" s="79"/>
      <c r="ICV59" s="79"/>
      <c r="ICW59" s="79"/>
      <c r="ICX59" s="79"/>
      <c r="ICY59" s="79"/>
      <c r="ICZ59" s="79"/>
      <c r="IDA59" s="79"/>
      <c r="IDB59" s="79"/>
      <c r="IDC59" s="79"/>
      <c r="IDD59" s="79"/>
      <c r="IDE59" s="79"/>
      <c r="IDF59" s="79"/>
      <c r="IDG59" s="79"/>
      <c r="IDH59" s="79"/>
      <c r="IDI59" s="79"/>
      <c r="IDJ59" s="79"/>
      <c r="IDK59" s="79"/>
      <c r="IDL59" s="79"/>
      <c r="IDM59" s="79"/>
      <c r="IDN59" s="79"/>
      <c r="IDO59" s="79"/>
      <c r="IDP59" s="79"/>
      <c r="IDQ59" s="79"/>
      <c r="IDR59" s="79"/>
      <c r="IDS59" s="79"/>
      <c r="IDT59" s="79"/>
      <c r="IDU59" s="79"/>
      <c r="IDV59" s="79"/>
      <c r="IDW59" s="79"/>
      <c r="IDX59" s="79"/>
      <c r="IDY59" s="79"/>
      <c r="IDZ59" s="79"/>
      <c r="IEA59" s="79"/>
      <c r="IEB59" s="79"/>
      <c r="IEC59" s="79"/>
      <c r="IED59" s="79"/>
      <c r="IEE59" s="79"/>
      <c r="IEF59" s="79"/>
      <c r="IEG59" s="79"/>
      <c r="IEH59" s="79"/>
      <c r="IEI59" s="79"/>
      <c r="IEJ59" s="79"/>
      <c r="IEK59" s="79"/>
      <c r="IEL59" s="79"/>
      <c r="IEM59" s="79"/>
      <c r="IEN59" s="79"/>
      <c r="IEO59" s="79"/>
      <c r="IEP59" s="79"/>
      <c r="IEQ59" s="79"/>
      <c r="IER59" s="79"/>
      <c r="IES59" s="79"/>
      <c r="IET59" s="79"/>
      <c r="IEU59" s="79"/>
      <c r="IEV59" s="79"/>
      <c r="IEW59" s="79"/>
      <c r="IEX59" s="79"/>
      <c r="IEY59" s="79"/>
      <c r="IEZ59" s="79"/>
      <c r="IFA59" s="79"/>
      <c r="IFB59" s="79"/>
      <c r="IFC59" s="79"/>
      <c r="IFD59" s="79"/>
      <c r="IFE59" s="79"/>
      <c r="IFF59" s="79"/>
      <c r="IFG59" s="79"/>
      <c r="IFH59" s="79"/>
      <c r="IFI59" s="79"/>
      <c r="IFJ59" s="79"/>
      <c r="IFK59" s="79"/>
      <c r="IFL59" s="79"/>
      <c r="IFM59" s="79"/>
      <c r="IFN59" s="79"/>
      <c r="IFO59" s="79"/>
      <c r="IFP59" s="79"/>
      <c r="IFQ59" s="79"/>
      <c r="IFR59" s="79"/>
      <c r="IFS59" s="79"/>
      <c r="IFT59" s="79"/>
      <c r="IFU59" s="79"/>
      <c r="IFV59" s="79"/>
      <c r="IFW59" s="79"/>
      <c r="IFX59" s="79"/>
      <c r="IFY59" s="79"/>
      <c r="IFZ59" s="79"/>
      <c r="IGA59" s="79"/>
      <c r="IGB59" s="79"/>
      <c r="IGC59" s="79"/>
      <c r="IGD59" s="79"/>
      <c r="IGE59" s="79"/>
      <c r="IGF59" s="79"/>
      <c r="IGG59" s="79"/>
      <c r="IGH59" s="79"/>
      <c r="IGI59" s="79"/>
      <c r="IGJ59" s="79"/>
      <c r="IGK59" s="79"/>
      <c r="IGL59" s="79"/>
      <c r="IGM59" s="79"/>
      <c r="IGN59" s="79"/>
      <c r="IGO59" s="79"/>
      <c r="IGP59" s="79"/>
      <c r="IGQ59" s="79"/>
      <c r="IGR59" s="79"/>
      <c r="IGS59" s="79"/>
      <c r="IGT59" s="79"/>
      <c r="IGU59" s="79"/>
      <c r="IGV59" s="79"/>
      <c r="IGW59" s="79"/>
      <c r="IGX59" s="79"/>
      <c r="IGY59" s="79"/>
      <c r="IGZ59" s="79"/>
      <c r="IHA59" s="79"/>
      <c r="IHB59" s="79"/>
      <c r="IHC59" s="79"/>
      <c r="IHD59" s="79"/>
      <c r="IHE59" s="79"/>
      <c r="IHF59" s="79"/>
      <c r="IHG59" s="79"/>
      <c r="IHH59" s="79"/>
      <c r="IHI59" s="79"/>
      <c r="IHJ59" s="79"/>
      <c r="IHK59" s="79"/>
      <c r="IHL59" s="79"/>
      <c r="IHM59" s="79"/>
      <c r="IHN59" s="79"/>
      <c r="IHO59" s="79"/>
      <c r="IHP59" s="79"/>
      <c r="IHQ59" s="79"/>
      <c r="IHR59" s="79"/>
      <c r="IHS59" s="79"/>
      <c r="IHT59" s="79"/>
      <c r="IHU59" s="79"/>
      <c r="IHV59" s="79"/>
      <c r="IHW59" s="79"/>
      <c r="IHX59" s="79"/>
      <c r="IHY59" s="79"/>
      <c r="IHZ59" s="79"/>
      <c r="IIA59" s="79"/>
      <c r="IIB59" s="79"/>
      <c r="IIC59" s="79"/>
      <c r="IID59" s="79"/>
      <c r="IIE59" s="79"/>
      <c r="IIF59" s="79"/>
      <c r="IIG59" s="79"/>
      <c r="IIH59" s="79"/>
      <c r="III59" s="79"/>
      <c r="IIJ59" s="79"/>
      <c r="IIK59" s="79"/>
      <c r="IIL59" s="79"/>
      <c r="IIM59" s="79"/>
      <c r="IIN59" s="79"/>
      <c r="IIO59" s="79"/>
      <c r="IIP59" s="79"/>
      <c r="IIQ59" s="79"/>
      <c r="IIR59" s="79"/>
      <c r="IIS59" s="79"/>
      <c r="IIT59" s="79"/>
      <c r="IIU59" s="79"/>
      <c r="IIV59" s="79"/>
      <c r="IIW59" s="79"/>
      <c r="IIX59" s="79"/>
      <c r="IIY59" s="79"/>
      <c r="IIZ59" s="79"/>
      <c r="IJA59" s="79"/>
      <c r="IJB59" s="79"/>
      <c r="IJC59" s="79"/>
      <c r="IJD59" s="79"/>
      <c r="IJE59" s="79"/>
      <c r="IJF59" s="79"/>
      <c r="IJG59" s="79"/>
      <c r="IJH59" s="79"/>
      <c r="IJI59" s="79"/>
      <c r="IJJ59" s="79"/>
      <c r="IJK59" s="79"/>
      <c r="IJL59" s="79"/>
      <c r="IJM59" s="79"/>
      <c r="IJN59" s="79"/>
      <c r="IJO59" s="79"/>
      <c r="IJP59" s="79"/>
      <c r="IJQ59" s="79"/>
      <c r="IJR59" s="79"/>
      <c r="IJS59" s="79"/>
      <c r="IJT59" s="79"/>
      <c r="IJU59" s="79"/>
      <c r="IJV59" s="79"/>
      <c r="IJW59" s="79"/>
      <c r="IJX59" s="79"/>
      <c r="IJY59" s="79"/>
      <c r="IJZ59" s="79"/>
      <c r="IKA59" s="79"/>
      <c r="IKB59" s="79"/>
      <c r="IKC59" s="79"/>
      <c r="IKD59" s="79"/>
      <c r="IKE59" s="79"/>
      <c r="IKF59" s="79"/>
      <c r="IKG59" s="79"/>
      <c r="IKH59" s="79"/>
      <c r="IKI59" s="79"/>
      <c r="IKJ59" s="79"/>
      <c r="IKK59" s="79"/>
      <c r="IKL59" s="79"/>
      <c r="IKM59" s="79"/>
      <c r="IKN59" s="79"/>
      <c r="IKO59" s="79"/>
      <c r="IKP59" s="79"/>
      <c r="IKQ59" s="79"/>
      <c r="IKR59" s="79"/>
      <c r="IKS59" s="79"/>
      <c r="IKT59" s="79"/>
      <c r="IKU59" s="79"/>
      <c r="IKV59" s="79"/>
      <c r="IKW59" s="79"/>
      <c r="IKX59" s="79"/>
      <c r="IKY59" s="79"/>
      <c r="IKZ59" s="79"/>
      <c r="ILA59" s="79"/>
      <c r="ILB59" s="79"/>
      <c r="ILC59" s="79"/>
      <c r="ILD59" s="79"/>
      <c r="ILE59" s="79"/>
      <c r="ILF59" s="79"/>
      <c r="ILG59" s="79"/>
      <c r="ILH59" s="79"/>
      <c r="ILI59" s="79"/>
      <c r="ILJ59" s="79"/>
      <c r="ILK59" s="79"/>
      <c r="ILL59" s="79"/>
      <c r="ILM59" s="79"/>
      <c r="ILN59" s="79"/>
      <c r="ILO59" s="79"/>
      <c r="ILP59" s="79"/>
      <c r="ILQ59" s="79"/>
      <c r="ILR59" s="79"/>
      <c r="ILS59" s="79"/>
      <c r="ILT59" s="79"/>
      <c r="ILU59" s="79"/>
      <c r="ILV59" s="79"/>
      <c r="ILW59" s="79"/>
      <c r="ILX59" s="79"/>
      <c r="ILY59" s="79"/>
      <c r="ILZ59" s="79"/>
      <c r="IMA59" s="79"/>
      <c r="IMB59" s="79"/>
      <c r="IMC59" s="79"/>
      <c r="IMD59" s="79"/>
      <c r="IME59" s="79"/>
      <c r="IMF59" s="79"/>
      <c r="IMG59" s="79"/>
      <c r="IMH59" s="79"/>
      <c r="IMI59" s="79"/>
      <c r="IMJ59" s="79"/>
      <c r="IMK59" s="79"/>
      <c r="IML59" s="79"/>
      <c r="IMM59" s="79"/>
      <c r="IMN59" s="79"/>
      <c r="IMO59" s="79"/>
      <c r="IMP59" s="79"/>
      <c r="IMQ59" s="79"/>
      <c r="IMR59" s="79"/>
      <c r="IMS59" s="79"/>
      <c r="IMT59" s="79"/>
      <c r="IMU59" s="79"/>
      <c r="IMV59" s="79"/>
      <c r="IMW59" s="79"/>
      <c r="IMX59" s="79"/>
      <c r="IMY59" s="79"/>
      <c r="IMZ59" s="79"/>
      <c r="INA59" s="79"/>
      <c r="INB59" s="79"/>
      <c r="INC59" s="79"/>
      <c r="IND59" s="79"/>
      <c r="INE59" s="79"/>
      <c r="INF59" s="79"/>
      <c r="ING59" s="79"/>
      <c r="INH59" s="79"/>
      <c r="INI59" s="79"/>
      <c r="INJ59" s="79"/>
      <c r="INK59" s="79"/>
      <c r="INL59" s="79"/>
      <c r="INM59" s="79"/>
      <c r="INN59" s="79"/>
      <c r="INO59" s="79"/>
      <c r="INP59" s="79"/>
      <c r="INQ59" s="79"/>
      <c r="INR59" s="79"/>
      <c r="INS59" s="79"/>
      <c r="INT59" s="79"/>
      <c r="INU59" s="79"/>
      <c r="INV59" s="79"/>
      <c r="INW59" s="79"/>
      <c r="INX59" s="79"/>
      <c r="INY59" s="79"/>
      <c r="INZ59" s="79"/>
      <c r="IOA59" s="79"/>
      <c r="IOB59" s="79"/>
      <c r="IOC59" s="79"/>
      <c r="IOD59" s="79"/>
      <c r="IOE59" s="79"/>
      <c r="IOF59" s="79"/>
      <c r="IOG59" s="79"/>
      <c r="IOH59" s="79"/>
      <c r="IOI59" s="79"/>
      <c r="IOJ59" s="79"/>
      <c r="IOK59" s="79"/>
      <c r="IOL59" s="79"/>
      <c r="IOM59" s="79"/>
      <c r="ION59" s="79"/>
      <c r="IOO59" s="79"/>
      <c r="IOP59" s="79"/>
      <c r="IOQ59" s="79"/>
      <c r="IOR59" s="79"/>
      <c r="IOS59" s="79"/>
      <c r="IOT59" s="79"/>
      <c r="IOU59" s="79"/>
      <c r="IOV59" s="79"/>
      <c r="IOW59" s="79"/>
      <c r="IOX59" s="79"/>
      <c r="IOY59" s="79"/>
      <c r="IOZ59" s="79"/>
      <c r="IPA59" s="79"/>
      <c r="IPB59" s="79"/>
      <c r="IPC59" s="79"/>
      <c r="IPD59" s="79"/>
      <c r="IPE59" s="79"/>
      <c r="IPF59" s="79"/>
      <c r="IPG59" s="79"/>
      <c r="IPH59" s="79"/>
      <c r="IPI59" s="79"/>
      <c r="IPJ59" s="79"/>
      <c r="IPK59" s="79"/>
      <c r="IPL59" s="79"/>
      <c r="IPM59" s="79"/>
      <c r="IPN59" s="79"/>
      <c r="IPO59" s="79"/>
      <c r="IPP59" s="79"/>
      <c r="IPQ59" s="79"/>
      <c r="IPR59" s="79"/>
      <c r="IPS59" s="79"/>
      <c r="IPT59" s="79"/>
      <c r="IPU59" s="79"/>
      <c r="IPV59" s="79"/>
      <c r="IPW59" s="79"/>
      <c r="IPX59" s="79"/>
      <c r="IPY59" s="79"/>
      <c r="IPZ59" s="79"/>
      <c r="IQA59" s="79"/>
      <c r="IQB59" s="79"/>
      <c r="IQC59" s="79"/>
      <c r="IQD59" s="79"/>
      <c r="IQE59" s="79"/>
      <c r="IQF59" s="79"/>
      <c r="IQG59" s="79"/>
      <c r="IQH59" s="79"/>
      <c r="IQI59" s="79"/>
      <c r="IQJ59" s="79"/>
      <c r="IQK59" s="79"/>
      <c r="IQL59" s="79"/>
      <c r="IQM59" s="79"/>
      <c r="IQN59" s="79"/>
      <c r="IQO59" s="79"/>
      <c r="IQP59" s="79"/>
      <c r="IQQ59" s="79"/>
      <c r="IQR59" s="79"/>
      <c r="IQS59" s="79"/>
      <c r="IQT59" s="79"/>
      <c r="IQU59" s="79"/>
      <c r="IQV59" s="79"/>
      <c r="IQW59" s="79"/>
      <c r="IQX59" s="79"/>
      <c r="IQY59" s="79"/>
      <c r="IQZ59" s="79"/>
      <c r="IRA59" s="79"/>
      <c r="IRB59" s="79"/>
      <c r="IRC59" s="79"/>
      <c r="IRD59" s="79"/>
      <c r="IRE59" s="79"/>
      <c r="IRF59" s="79"/>
      <c r="IRG59" s="79"/>
      <c r="IRH59" s="79"/>
      <c r="IRI59" s="79"/>
      <c r="IRJ59" s="79"/>
      <c r="IRK59" s="79"/>
      <c r="IRL59" s="79"/>
      <c r="IRM59" s="79"/>
      <c r="IRN59" s="79"/>
      <c r="IRO59" s="79"/>
      <c r="IRP59" s="79"/>
      <c r="IRQ59" s="79"/>
      <c r="IRR59" s="79"/>
      <c r="IRS59" s="79"/>
      <c r="IRT59" s="79"/>
      <c r="IRU59" s="79"/>
      <c r="IRV59" s="79"/>
      <c r="IRW59" s="79"/>
      <c r="IRX59" s="79"/>
      <c r="IRY59" s="79"/>
      <c r="IRZ59" s="79"/>
      <c r="ISA59" s="79"/>
      <c r="ISB59" s="79"/>
      <c r="ISC59" s="79"/>
      <c r="ISD59" s="79"/>
      <c r="ISE59" s="79"/>
      <c r="ISF59" s="79"/>
      <c r="ISG59" s="79"/>
      <c r="ISH59" s="79"/>
      <c r="ISI59" s="79"/>
      <c r="ISJ59" s="79"/>
      <c r="ISK59" s="79"/>
      <c r="ISL59" s="79"/>
      <c r="ISM59" s="79"/>
      <c r="ISN59" s="79"/>
      <c r="ISO59" s="79"/>
      <c r="ISP59" s="79"/>
      <c r="ISQ59" s="79"/>
      <c r="ISR59" s="79"/>
      <c r="ISS59" s="79"/>
      <c r="IST59" s="79"/>
      <c r="ISU59" s="79"/>
      <c r="ISV59" s="79"/>
      <c r="ISW59" s="79"/>
      <c r="ISX59" s="79"/>
      <c r="ISY59" s="79"/>
      <c r="ISZ59" s="79"/>
      <c r="ITA59" s="79"/>
      <c r="ITB59" s="79"/>
      <c r="ITC59" s="79"/>
      <c r="ITD59" s="79"/>
      <c r="ITE59" s="79"/>
      <c r="ITF59" s="79"/>
      <c r="ITG59" s="79"/>
      <c r="ITH59" s="79"/>
      <c r="ITI59" s="79"/>
      <c r="ITJ59" s="79"/>
      <c r="ITK59" s="79"/>
      <c r="ITL59" s="79"/>
      <c r="ITM59" s="79"/>
      <c r="ITN59" s="79"/>
      <c r="ITO59" s="79"/>
      <c r="ITP59" s="79"/>
      <c r="ITQ59" s="79"/>
      <c r="ITR59" s="79"/>
      <c r="ITS59" s="79"/>
      <c r="ITT59" s="79"/>
      <c r="ITU59" s="79"/>
      <c r="ITV59" s="79"/>
      <c r="ITW59" s="79"/>
      <c r="ITX59" s="79"/>
      <c r="ITY59" s="79"/>
      <c r="ITZ59" s="79"/>
      <c r="IUA59" s="79"/>
      <c r="IUB59" s="79"/>
      <c r="IUC59" s="79"/>
      <c r="IUD59" s="79"/>
      <c r="IUE59" s="79"/>
      <c r="IUF59" s="79"/>
      <c r="IUG59" s="79"/>
      <c r="IUH59" s="79"/>
      <c r="IUI59" s="79"/>
      <c r="IUJ59" s="79"/>
      <c r="IUK59" s="79"/>
      <c r="IUL59" s="79"/>
      <c r="IUM59" s="79"/>
      <c r="IUN59" s="79"/>
      <c r="IUO59" s="79"/>
      <c r="IUP59" s="79"/>
      <c r="IUQ59" s="79"/>
      <c r="IUR59" s="79"/>
      <c r="IUS59" s="79"/>
      <c r="IUT59" s="79"/>
      <c r="IUU59" s="79"/>
      <c r="IUV59" s="79"/>
      <c r="IUW59" s="79"/>
      <c r="IUX59" s="79"/>
      <c r="IUY59" s="79"/>
      <c r="IUZ59" s="79"/>
      <c r="IVA59" s="79"/>
      <c r="IVB59" s="79"/>
      <c r="IVC59" s="79"/>
      <c r="IVD59" s="79"/>
      <c r="IVE59" s="79"/>
      <c r="IVF59" s="79"/>
      <c r="IVG59" s="79"/>
      <c r="IVH59" s="79"/>
      <c r="IVI59" s="79"/>
      <c r="IVJ59" s="79"/>
      <c r="IVK59" s="79"/>
      <c r="IVL59" s="79"/>
      <c r="IVM59" s="79"/>
      <c r="IVN59" s="79"/>
      <c r="IVO59" s="79"/>
      <c r="IVP59" s="79"/>
      <c r="IVQ59" s="79"/>
      <c r="IVR59" s="79"/>
      <c r="IVS59" s="79"/>
      <c r="IVT59" s="79"/>
      <c r="IVU59" s="79"/>
      <c r="IVV59" s="79"/>
      <c r="IVW59" s="79"/>
      <c r="IVX59" s="79"/>
      <c r="IVY59" s="79"/>
      <c r="IVZ59" s="79"/>
      <c r="IWA59" s="79"/>
      <c r="IWB59" s="79"/>
      <c r="IWC59" s="79"/>
      <c r="IWD59" s="79"/>
      <c r="IWE59" s="79"/>
      <c r="IWF59" s="79"/>
      <c r="IWG59" s="79"/>
      <c r="IWH59" s="79"/>
      <c r="IWI59" s="79"/>
      <c r="IWJ59" s="79"/>
      <c r="IWK59" s="79"/>
      <c r="IWL59" s="79"/>
      <c r="IWM59" s="79"/>
      <c r="IWN59" s="79"/>
      <c r="IWO59" s="79"/>
      <c r="IWP59" s="79"/>
      <c r="IWQ59" s="79"/>
      <c r="IWR59" s="79"/>
      <c r="IWS59" s="79"/>
      <c r="IWT59" s="79"/>
      <c r="IWU59" s="79"/>
      <c r="IWV59" s="79"/>
      <c r="IWW59" s="79"/>
      <c r="IWX59" s="79"/>
      <c r="IWY59" s="79"/>
      <c r="IWZ59" s="79"/>
      <c r="IXA59" s="79"/>
      <c r="IXB59" s="79"/>
      <c r="IXC59" s="79"/>
      <c r="IXD59" s="79"/>
      <c r="IXE59" s="79"/>
      <c r="IXF59" s="79"/>
      <c r="IXG59" s="79"/>
      <c r="IXH59" s="79"/>
      <c r="IXI59" s="79"/>
      <c r="IXJ59" s="79"/>
      <c r="IXK59" s="79"/>
      <c r="IXL59" s="79"/>
      <c r="IXM59" s="79"/>
      <c r="IXN59" s="79"/>
      <c r="IXO59" s="79"/>
      <c r="IXP59" s="79"/>
      <c r="IXQ59" s="79"/>
      <c r="IXR59" s="79"/>
      <c r="IXS59" s="79"/>
      <c r="IXT59" s="79"/>
      <c r="IXU59" s="79"/>
      <c r="IXV59" s="79"/>
      <c r="IXW59" s="79"/>
      <c r="IXX59" s="79"/>
      <c r="IXY59" s="79"/>
      <c r="IXZ59" s="79"/>
      <c r="IYA59" s="79"/>
      <c r="IYB59" s="79"/>
      <c r="IYC59" s="79"/>
      <c r="IYD59" s="79"/>
      <c r="IYE59" s="79"/>
      <c r="IYF59" s="79"/>
      <c r="IYG59" s="79"/>
      <c r="IYH59" s="79"/>
      <c r="IYI59" s="79"/>
      <c r="IYJ59" s="79"/>
      <c r="IYK59" s="79"/>
      <c r="IYL59" s="79"/>
      <c r="IYM59" s="79"/>
      <c r="IYN59" s="79"/>
      <c r="IYO59" s="79"/>
      <c r="IYP59" s="79"/>
      <c r="IYQ59" s="79"/>
      <c r="IYR59" s="79"/>
      <c r="IYS59" s="79"/>
      <c r="IYT59" s="79"/>
      <c r="IYU59" s="79"/>
      <c r="IYV59" s="79"/>
      <c r="IYW59" s="79"/>
      <c r="IYX59" s="79"/>
      <c r="IYY59" s="79"/>
      <c r="IYZ59" s="79"/>
      <c r="IZA59" s="79"/>
      <c r="IZB59" s="79"/>
      <c r="IZC59" s="79"/>
      <c r="IZD59" s="79"/>
      <c r="IZE59" s="79"/>
      <c r="IZF59" s="79"/>
      <c r="IZG59" s="79"/>
      <c r="IZH59" s="79"/>
      <c r="IZI59" s="79"/>
      <c r="IZJ59" s="79"/>
      <c r="IZK59" s="79"/>
      <c r="IZL59" s="79"/>
      <c r="IZM59" s="79"/>
      <c r="IZN59" s="79"/>
      <c r="IZO59" s="79"/>
      <c r="IZP59" s="79"/>
      <c r="IZQ59" s="79"/>
      <c r="IZR59" s="79"/>
      <c r="IZS59" s="79"/>
      <c r="IZT59" s="79"/>
      <c r="IZU59" s="79"/>
      <c r="IZV59" s="79"/>
      <c r="IZW59" s="79"/>
      <c r="IZX59" s="79"/>
      <c r="IZY59" s="79"/>
      <c r="IZZ59" s="79"/>
      <c r="JAA59" s="79"/>
      <c r="JAB59" s="79"/>
      <c r="JAC59" s="79"/>
      <c r="JAD59" s="79"/>
      <c r="JAE59" s="79"/>
      <c r="JAF59" s="79"/>
      <c r="JAG59" s="79"/>
      <c r="JAH59" s="79"/>
      <c r="JAI59" s="79"/>
      <c r="JAJ59" s="79"/>
      <c r="JAK59" s="79"/>
      <c r="JAL59" s="79"/>
      <c r="JAM59" s="79"/>
      <c r="JAN59" s="79"/>
      <c r="JAO59" s="79"/>
      <c r="JAP59" s="79"/>
      <c r="JAQ59" s="79"/>
      <c r="JAR59" s="79"/>
      <c r="JAS59" s="79"/>
      <c r="JAT59" s="79"/>
      <c r="JAU59" s="79"/>
      <c r="JAV59" s="79"/>
      <c r="JAW59" s="79"/>
      <c r="JAX59" s="79"/>
      <c r="JAY59" s="79"/>
      <c r="JAZ59" s="79"/>
      <c r="JBA59" s="79"/>
      <c r="JBB59" s="79"/>
      <c r="JBC59" s="79"/>
      <c r="JBD59" s="79"/>
      <c r="JBE59" s="79"/>
      <c r="JBF59" s="79"/>
      <c r="JBG59" s="79"/>
      <c r="JBH59" s="79"/>
      <c r="JBI59" s="79"/>
      <c r="JBJ59" s="79"/>
      <c r="JBK59" s="79"/>
      <c r="JBL59" s="79"/>
      <c r="JBM59" s="79"/>
      <c r="JBN59" s="79"/>
      <c r="JBO59" s="79"/>
      <c r="JBP59" s="79"/>
      <c r="JBQ59" s="79"/>
      <c r="JBR59" s="79"/>
      <c r="JBS59" s="79"/>
      <c r="JBT59" s="79"/>
      <c r="JBU59" s="79"/>
      <c r="JBV59" s="79"/>
      <c r="JBW59" s="79"/>
      <c r="JBX59" s="79"/>
      <c r="JBY59" s="79"/>
      <c r="JBZ59" s="79"/>
      <c r="JCA59" s="79"/>
      <c r="JCB59" s="79"/>
      <c r="JCC59" s="79"/>
      <c r="JCD59" s="79"/>
      <c r="JCE59" s="79"/>
      <c r="JCF59" s="79"/>
      <c r="JCG59" s="79"/>
      <c r="JCH59" s="79"/>
      <c r="JCI59" s="79"/>
      <c r="JCJ59" s="79"/>
      <c r="JCK59" s="79"/>
      <c r="JCL59" s="79"/>
      <c r="JCM59" s="79"/>
      <c r="JCN59" s="79"/>
      <c r="JCO59" s="79"/>
      <c r="JCP59" s="79"/>
      <c r="JCQ59" s="79"/>
      <c r="JCR59" s="79"/>
      <c r="JCS59" s="79"/>
      <c r="JCT59" s="79"/>
      <c r="JCU59" s="79"/>
      <c r="JCV59" s="79"/>
      <c r="JCW59" s="79"/>
      <c r="JCX59" s="79"/>
      <c r="JCY59" s="79"/>
      <c r="JCZ59" s="79"/>
      <c r="JDA59" s="79"/>
      <c r="JDB59" s="79"/>
      <c r="JDC59" s="79"/>
      <c r="JDD59" s="79"/>
      <c r="JDE59" s="79"/>
      <c r="JDF59" s="79"/>
      <c r="JDG59" s="79"/>
      <c r="JDH59" s="79"/>
      <c r="JDI59" s="79"/>
      <c r="JDJ59" s="79"/>
      <c r="JDK59" s="79"/>
      <c r="JDL59" s="79"/>
      <c r="JDM59" s="79"/>
      <c r="JDN59" s="79"/>
      <c r="JDO59" s="79"/>
      <c r="JDP59" s="79"/>
      <c r="JDQ59" s="79"/>
      <c r="JDR59" s="79"/>
      <c r="JDS59" s="79"/>
      <c r="JDT59" s="79"/>
      <c r="JDU59" s="79"/>
      <c r="JDV59" s="79"/>
      <c r="JDW59" s="79"/>
      <c r="JDX59" s="79"/>
      <c r="JDY59" s="79"/>
      <c r="JDZ59" s="79"/>
      <c r="JEA59" s="79"/>
      <c r="JEB59" s="79"/>
      <c r="JEC59" s="79"/>
      <c r="JED59" s="79"/>
      <c r="JEE59" s="79"/>
      <c r="JEF59" s="79"/>
      <c r="JEG59" s="79"/>
      <c r="JEH59" s="79"/>
      <c r="JEI59" s="79"/>
      <c r="JEJ59" s="79"/>
      <c r="JEK59" s="79"/>
      <c r="JEL59" s="79"/>
      <c r="JEM59" s="79"/>
      <c r="JEN59" s="79"/>
      <c r="JEO59" s="79"/>
      <c r="JEP59" s="79"/>
      <c r="JEQ59" s="79"/>
      <c r="JER59" s="79"/>
      <c r="JES59" s="79"/>
      <c r="JET59" s="79"/>
      <c r="JEU59" s="79"/>
      <c r="JEV59" s="79"/>
      <c r="JEW59" s="79"/>
      <c r="JEX59" s="79"/>
      <c r="JEY59" s="79"/>
      <c r="JEZ59" s="79"/>
      <c r="JFA59" s="79"/>
      <c r="JFB59" s="79"/>
      <c r="JFC59" s="79"/>
      <c r="JFD59" s="79"/>
      <c r="JFE59" s="79"/>
      <c r="JFF59" s="79"/>
      <c r="JFG59" s="79"/>
      <c r="JFH59" s="79"/>
      <c r="JFI59" s="79"/>
      <c r="JFJ59" s="79"/>
      <c r="JFK59" s="79"/>
      <c r="JFL59" s="79"/>
      <c r="JFM59" s="79"/>
      <c r="JFN59" s="79"/>
      <c r="JFO59" s="79"/>
      <c r="JFP59" s="79"/>
      <c r="JFQ59" s="79"/>
      <c r="JFR59" s="79"/>
      <c r="JFS59" s="79"/>
      <c r="JFT59" s="79"/>
      <c r="JFU59" s="79"/>
      <c r="JFV59" s="79"/>
      <c r="JFW59" s="79"/>
      <c r="JFX59" s="79"/>
      <c r="JFY59" s="79"/>
      <c r="JFZ59" s="79"/>
      <c r="JGA59" s="79"/>
      <c r="JGB59" s="79"/>
      <c r="JGC59" s="79"/>
      <c r="JGD59" s="79"/>
      <c r="JGE59" s="79"/>
      <c r="JGF59" s="79"/>
      <c r="JGG59" s="79"/>
      <c r="JGH59" s="79"/>
      <c r="JGI59" s="79"/>
      <c r="JGJ59" s="79"/>
      <c r="JGK59" s="79"/>
      <c r="JGL59" s="79"/>
      <c r="JGM59" s="79"/>
      <c r="JGN59" s="79"/>
      <c r="JGO59" s="79"/>
      <c r="JGP59" s="79"/>
      <c r="JGQ59" s="79"/>
      <c r="JGR59" s="79"/>
      <c r="JGS59" s="79"/>
      <c r="JGT59" s="79"/>
      <c r="JGU59" s="79"/>
      <c r="JGV59" s="79"/>
      <c r="JGW59" s="79"/>
      <c r="JGX59" s="79"/>
      <c r="JGY59" s="79"/>
      <c r="JGZ59" s="79"/>
      <c r="JHA59" s="79"/>
      <c r="JHB59" s="79"/>
      <c r="JHC59" s="79"/>
      <c r="JHD59" s="79"/>
      <c r="JHE59" s="79"/>
      <c r="JHF59" s="79"/>
      <c r="JHG59" s="79"/>
      <c r="JHH59" s="79"/>
      <c r="JHI59" s="79"/>
      <c r="JHJ59" s="79"/>
      <c r="JHK59" s="79"/>
      <c r="JHL59" s="79"/>
      <c r="JHM59" s="79"/>
      <c r="JHN59" s="79"/>
      <c r="JHO59" s="79"/>
      <c r="JHP59" s="79"/>
      <c r="JHQ59" s="79"/>
      <c r="JHR59" s="79"/>
      <c r="JHS59" s="79"/>
      <c r="JHT59" s="79"/>
      <c r="JHU59" s="79"/>
      <c r="JHV59" s="79"/>
      <c r="JHW59" s="79"/>
      <c r="JHX59" s="79"/>
      <c r="JHY59" s="79"/>
      <c r="JHZ59" s="79"/>
      <c r="JIA59" s="79"/>
      <c r="JIB59" s="79"/>
      <c r="JIC59" s="79"/>
      <c r="JID59" s="79"/>
      <c r="JIE59" s="79"/>
      <c r="JIF59" s="79"/>
      <c r="JIG59" s="79"/>
      <c r="JIH59" s="79"/>
      <c r="JII59" s="79"/>
      <c r="JIJ59" s="79"/>
      <c r="JIK59" s="79"/>
      <c r="JIL59" s="79"/>
      <c r="JIM59" s="79"/>
      <c r="JIN59" s="79"/>
      <c r="JIO59" s="79"/>
      <c r="JIP59" s="79"/>
      <c r="JIQ59" s="79"/>
      <c r="JIR59" s="79"/>
      <c r="JIS59" s="79"/>
      <c r="JIT59" s="79"/>
      <c r="JIU59" s="79"/>
      <c r="JIV59" s="79"/>
      <c r="JIW59" s="79"/>
      <c r="JIX59" s="79"/>
      <c r="JIY59" s="79"/>
      <c r="JIZ59" s="79"/>
      <c r="JJA59" s="79"/>
      <c r="JJB59" s="79"/>
      <c r="JJC59" s="79"/>
      <c r="JJD59" s="79"/>
      <c r="JJE59" s="79"/>
      <c r="JJF59" s="79"/>
      <c r="JJG59" s="79"/>
      <c r="JJH59" s="79"/>
      <c r="JJI59" s="79"/>
      <c r="JJJ59" s="79"/>
      <c r="JJK59" s="79"/>
      <c r="JJL59" s="79"/>
      <c r="JJM59" s="79"/>
      <c r="JJN59" s="79"/>
      <c r="JJO59" s="79"/>
      <c r="JJP59" s="79"/>
      <c r="JJQ59" s="79"/>
      <c r="JJR59" s="79"/>
      <c r="JJS59" s="79"/>
      <c r="JJT59" s="79"/>
      <c r="JJU59" s="79"/>
      <c r="JJV59" s="79"/>
      <c r="JJW59" s="79"/>
      <c r="JJX59" s="79"/>
      <c r="JJY59" s="79"/>
      <c r="JJZ59" s="79"/>
      <c r="JKA59" s="79"/>
      <c r="JKB59" s="79"/>
      <c r="JKC59" s="79"/>
      <c r="JKD59" s="79"/>
      <c r="JKE59" s="79"/>
      <c r="JKF59" s="79"/>
      <c r="JKG59" s="79"/>
      <c r="JKH59" s="79"/>
      <c r="JKI59" s="79"/>
      <c r="JKJ59" s="79"/>
      <c r="JKK59" s="79"/>
      <c r="JKL59" s="79"/>
      <c r="JKM59" s="79"/>
      <c r="JKN59" s="79"/>
      <c r="JKO59" s="79"/>
      <c r="JKP59" s="79"/>
      <c r="JKQ59" s="79"/>
      <c r="JKR59" s="79"/>
      <c r="JKS59" s="79"/>
      <c r="JKT59" s="79"/>
      <c r="JKU59" s="79"/>
      <c r="JKV59" s="79"/>
      <c r="JKW59" s="79"/>
      <c r="JKX59" s="79"/>
      <c r="JKY59" s="79"/>
      <c r="JKZ59" s="79"/>
      <c r="JLA59" s="79"/>
      <c r="JLB59" s="79"/>
      <c r="JLC59" s="79"/>
      <c r="JLD59" s="79"/>
      <c r="JLE59" s="79"/>
      <c r="JLF59" s="79"/>
      <c r="JLG59" s="79"/>
      <c r="JLH59" s="79"/>
      <c r="JLI59" s="79"/>
      <c r="JLJ59" s="79"/>
      <c r="JLK59" s="79"/>
      <c r="JLL59" s="79"/>
      <c r="JLM59" s="79"/>
      <c r="JLN59" s="79"/>
      <c r="JLO59" s="79"/>
      <c r="JLP59" s="79"/>
      <c r="JLQ59" s="79"/>
      <c r="JLR59" s="79"/>
      <c r="JLS59" s="79"/>
      <c r="JLT59" s="79"/>
      <c r="JLU59" s="79"/>
      <c r="JLV59" s="79"/>
      <c r="JLW59" s="79"/>
      <c r="JLX59" s="79"/>
      <c r="JLY59" s="79"/>
      <c r="JLZ59" s="79"/>
      <c r="JMA59" s="79"/>
      <c r="JMB59" s="79"/>
      <c r="JMC59" s="79"/>
      <c r="JMD59" s="79"/>
      <c r="JME59" s="79"/>
      <c r="JMF59" s="79"/>
      <c r="JMG59" s="79"/>
      <c r="JMH59" s="79"/>
      <c r="JMI59" s="79"/>
      <c r="JMJ59" s="79"/>
      <c r="JMK59" s="79"/>
      <c r="JML59" s="79"/>
      <c r="JMM59" s="79"/>
      <c r="JMN59" s="79"/>
      <c r="JMO59" s="79"/>
      <c r="JMP59" s="79"/>
      <c r="JMQ59" s="79"/>
      <c r="JMR59" s="79"/>
      <c r="JMS59" s="79"/>
      <c r="JMT59" s="79"/>
      <c r="JMU59" s="79"/>
      <c r="JMV59" s="79"/>
      <c r="JMW59" s="79"/>
      <c r="JMX59" s="79"/>
      <c r="JMY59" s="79"/>
      <c r="JMZ59" s="79"/>
      <c r="JNA59" s="79"/>
      <c r="JNB59" s="79"/>
      <c r="JNC59" s="79"/>
      <c r="JND59" s="79"/>
      <c r="JNE59" s="79"/>
      <c r="JNF59" s="79"/>
      <c r="JNG59" s="79"/>
      <c r="JNH59" s="79"/>
      <c r="JNI59" s="79"/>
      <c r="JNJ59" s="79"/>
      <c r="JNK59" s="79"/>
      <c r="JNL59" s="79"/>
      <c r="JNM59" s="79"/>
      <c r="JNN59" s="79"/>
      <c r="JNO59" s="79"/>
      <c r="JNP59" s="79"/>
      <c r="JNQ59" s="79"/>
      <c r="JNR59" s="79"/>
      <c r="JNS59" s="79"/>
      <c r="JNT59" s="79"/>
      <c r="JNU59" s="79"/>
      <c r="JNV59" s="79"/>
      <c r="JNW59" s="79"/>
      <c r="JNX59" s="79"/>
      <c r="JNY59" s="79"/>
      <c r="JNZ59" s="79"/>
      <c r="JOA59" s="79"/>
      <c r="JOB59" s="79"/>
      <c r="JOC59" s="79"/>
      <c r="JOD59" s="79"/>
      <c r="JOE59" s="79"/>
      <c r="JOF59" s="79"/>
      <c r="JOG59" s="79"/>
      <c r="JOH59" s="79"/>
      <c r="JOI59" s="79"/>
      <c r="JOJ59" s="79"/>
      <c r="JOK59" s="79"/>
      <c r="JOL59" s="79"/>
      <c r="JOM59" s="79"/>
      <c r="JON59" s="79"/>
      <c r="JOO59" s="79"/>
      <c r="JOP59" s="79"/>
      <c r="JOQ59" s="79"/>
      <c r="JOR59" s="79"/>
      <c r="JOS59" s="79"/>
      <c r="JOT59" s="79"/>
      <c r="JOU59" s="79"/>
      <c r="JOV59" s="79"/>
      <c r="JOW59" s="79"/>
      <c r="JOX59" s="79"/>
      <c r="JOY59" s="79"/>
      <c r="JOZ59" s="79"/>
      <c r="JPA59" s="79"/>
      <c r="JPB59" s="79"/>
      <c r="JPC59" s="79"/>
      <c r="JPD59" s="79"/>
      <c r="JPE59" s="79"/>
      <c r="JPF59" s="79"/>
      <c r="JPG59" s="79"/>
      <c r="JPH59" s="79"/>
      <c r="JPI59" s="79"/>
      <c r="JPJ59" s="79"/>
      <c r="JPK59" s="79"/>
      <c r="JPL59" s="79"/>
      <c r="JPM59" s="79"/>
      <c r="JPN59" s="79"/>
      <c r="JPO59" s="79"/>
      <c r="JPP59" s="79"/>
      <c r="JPQ59" s="79"/>
      <c r="JPR59" s="79"/>
      <c r="JPS59" s="79"/>
      <c r="JPT59" s="79"/>
      <c r="JPU59" s="79"/>
      <c r="JPV59" s="79"/>
      <c r="JPW59" s="79"/>
      <c r="JPX59" s="79"/>
      <c r="JPY59" s="79"/>
      <c r="JPZ59" s="79"/>
      <c r="JQA59" s="79"/>
      <c r="JQB59" s="79"/>
      <c r="JQC59" s="79"/>
      <c r="JQD59" s="79"/>
      <c r="JQE59" s="79"/>
      <c r="JQF59" s="79"/>
      <c r="JQG59" s="79"/>
      <c r="JQH59" s="79"/>
      <c r="JQI59" s="79"/>
      <c r="JQJ59" s="79"/>
      <c r="JQK59" s="79"/>
      <c r="JQL59" s="79"/>
      <c r="JQM59" s="79"/>
      <c r="JQN59" s="79"/>
      <c r="JQO59" s="79"/>
      <c r="JQP59" s="79"/>
      <c r="JQQ59" s="79"/>
      <c r="JQR59" s="79"/>
      <c r="JQS59" s="79"/>
      <c r="JQT59" s="79"/>
      <c r="JQU59" s="79"/>
      <c r="JQV59" s="79"/>
      <c r="JQW59" s="79"/>
      <c r="JQX59" s="79"/>
      <c r="JQY59" s="79"/>
      <c r="JQZ59" s="79"/>
      <c r="JRA59" s="79"/>
      <c r="JRB59" s="79"/>
      <c r="JRC59" s="79"/>
      <c r="JRD59" s="79"/>
      <c r="JRE59" s="79"/>
      <c r="JRF59" s="79"/>
      <c r="JRG59" s="79"/>
      <c r="JRH59" s="79"/>
      <c r="JRI59" s="79"/>
      <c r="JRJ59" s="79"/>
      <c r="JRK59" s="79"/>
      <c r="JRL59" s="79"/>
      <c r="JRM59" s="79"/>
      <c r="JRN59" s="79"/>
      <c r="JRO59" s="79"/>
      <c r="JRP59" s="79"/>
      <c r="JRQ59" s="79"/>
      <c r="JRR59" s="79"/>
      <c r="JRS59" s="79"/>
      <c r="JRT59" s="79"/>
      <c r="JRU59" s="79"/>
      <c r="JRV59" s="79"/>
      <c r="JRW59" s="79"/>
      <c r="JRX59" s="79"/>
      <c r="JRY59" s="79"/>
      <c r="JRZ59" s="79"/>
      <c r="JSA59" s="79"/>
      <c r="JSB59" s="79"/>
      <c r="JSC59" s="79"/>
      <c r="JSD59" s="79"/>
      <c r="JSE59" s="79"/>
      <c r="JSF59" s="79"/>
      <c r="JSG59" s="79"/>
      <c r="JSH59" s="79"/>
      <c r="JSI59" s="79"/>
      <c r="JSJ59" s="79"/>
      <c r="JSK59" s="79"/>
      <c r="JSL59" s="79"/>
      <c r="JSM59" s="79"/>
      <c r="JSN59" s="79"/>
      <c r="JSO59" s="79"/>
      <c r="JSP59" s="79"/>
      <c r="JSQ59" s="79"/>
      <c r="JSR59" s="79"/>
      <c r="JSS59" s="79"/>
      <c r="JST59" s="79"/>
      <c r="JSU59" s="79"/>
      <c r="JSV59" s="79"/>
      <c r="JSW59" s="79"/>
      <c r="JSX59" s="79"/>
      <c r="JSY59" s="79"/>
      <c r="JSZ59" s="79"/>
      <c r="JTA59" s="79"/>
      <c r="JTB59" s="79"/>
      <c r="JTC59" s="79"/>
      <c r="JTD59" s="79"/>
      <c r="JTE59" s="79"/>
      <c r="JTF59" s="79"/>
      <c r="JTG59" s="79"/>
      <c r="JTH59" s="79"/>
      <c r="JTI59" s="79"/>
      <c r="JTJ59" s="79"/>
      <c r="JTK59" s="79"/>
      <c r="JTL59" s="79"/>
      <c r="JTM59" s="79"/>
      <c r="JTN59" s="79"/>
      <c r="JTO59" s="79"/>
      <c r="JTP59" s="79"/>
      <c r="JTQ59" s="79"/>
      <c r="JTR59" s="79"/>
      <c r="JTS59" s="79"/>
      <c r="JTT59" s="79"/>
      <c r="JTU59" s="79"/>
      <c r="JTV59" s="79"/>
      <c r="JTW59" s="79"/>
      <c r="JTX59" s="79"/>
      <c r="JTY59" s="79"/>
      <c r="JTZ59" s="79"/>
      <c r="JUA59" s="79"/>
      <c r="JUB59" s="79"/>
      <c r="JUC59" s="79"/>
      <c r="JUD59" s="79"/>
      <c r="JUE59" s="79"/>
      <c r="JUF59" s="79"/>
      <c r="JUG59" s="79"/>
      <c r="JUH59" s="79"/>
      <c r="JUI59" s="79"/>
      <c r="JUJ59" s="79"/>
      <c r="JUK59" s="79"/>
      <c r="JUL59" s="79"/>
      <c r="JUM59" s="79"/>
      <c r="JUN59" s="79"/>
      <c r="JUO59" s="79"/>
      <c r="JUP59" s="79"/>
      <c r="JUQ59" s="79"/>
      <c r="JUR59" s="79"/>
      <c r="JUS59" s="79"/>
      <c r="JUT59" s="79"/>
      <c r="JUU59" s="79"/>
      <c r="JUV59" s="79"/>
      <c r="JUW59" s="79"/>
      <c r="JUX59" s="79"/>
      <c r="JUY59" s="79"/>
      <c r="JUZ59" s="79"/>
      <c r="JVA59" s="79"/>
      <c r="JVB59" s="79"/>
      <c r="JVC59" s="79"/>
      <c r="JVD59" s="79"/>
      <c r="JVE59" s="79"/>
      <c r="JVF59" s="79"/>
      <c r="JVG59" s="79"/>
      <c r="JVH59" s="79"/>
      <c r="JVI59" s="79"/>
      <c r="JVJ59" s="79"/>
      <c r="JVK59" s="79"/>
      <c r="JVL59" s="79"/>
      <c r="JVM59" s="79"/>
      <c r="JVN59" s="79"/>
      <c r="JVO59" s="79"/>
      <c r="JVP59" s="79"/>
      <c r="JVQ59" s="79"/>
      <c r="JVR59" s="79"/>
      <c r="JVS59" s="79"/>
      <c r="JVT59" s="79"/>
      <c r="JVU59" s="79"/>
      <c r="JVV59" s="79"/>
      <c r="JVW59" s="79"/>
      <c r="JVX59" s="79"/>
      <c r="JVY59" s="79"/>
      <c r="JVZ59" s="79"/>
      <c r="JWA59" s="79"/>
      <c r="JWB59" s="79"/>
      <c r="JWC59" s="79"/>
      <c r="JWD59" s="79"/>
      <c r="JWE59" s="79"/>
      <c r="JWF59" s="79"/>
      <c r="JWG59" s="79"/>
      <c r="JWH59" s="79"/>
      <c r="JWI59" s="79"/>
      <c r="JWJ59" s="79"/>
      <c r="JWK59" s="79"/>
      <c r="JWL59" s="79"/>
      <c r="JWM59" s="79"/>
      <c r="JWN59" s="79"/>
      <c r="JWO59" s="79"/>
      <c r="JWP59" s="79"/>
      <c r="JWQ59" s="79"/>
      <c r="JWR59" s="79"/>
      <c r="JWS59" s="79"/>
      <c r="JWT59" s="79"/>
      <c r="JWU59" s="79"/>
      <c r="JWV59" s="79"/>
      <c r="JWW59" s="79"/>
      <c r="JWX59" s="79"/>
      <c r="JWY59" s="79"/>
      <c r="JWZ59" s="79"/>
      <c r="JXA59" s="79"/>
      <c r="JXB59" s="79"/>
      <c r="JXC59" s="79"/>
      <c r="JXD59" s="79"/>
      <c r="JXE59" s="79"/>
      <c r="JXF59" s="79"/>
      <c r="JXG59" s="79"/>
      <c r="JXH59" s="79"/>
      <c r="JXI59" s="79"/>
      <c r="JXJ59" s="79"/>
      <c r="JXK59" s="79"/>
      <c r="JXL59" s="79"/>
      <c r="JXM59" s="79"/>
      <c r="JXN59" s="79"/>
      <c r="JXO59" s="79"/>
      <c r="JXP59" s="79"/>
      <c r="JXQ59" s="79"/>
      <c r="JXR59" s="79"/>
      <c r="JXS59" s="79"/>
      <c r="JXT59" s="79"/>
      <c r="JXU59" s="79"/>
      <c r="JXV59" s="79"/>
      <c r="JXW59" s="79"/>
      <c r="JXX59" s="79"/>
      <c r="JXY59" s="79"/>
      <c r="JXZ59" s="79"/>
      <c r="JYA59" s="79"/>
      <c r="JYB59" s="79"/>
      <c r="JYC59" s="79"/>
      <c r="JYD59" s="79"/>
      <c r="JYE59" s="79"/>
      <c r="JYF59" s="79"/>
      <c r="JYG59" s="79"/>
      <c r="JYH59" s="79"/>
      <c r="JYI59" s="79"/>
      <c r="JYJ59" s="79"/>
      <c r="JYK59" s="79"/>
      <c r="JYL59" s="79"/>
      <c r="JYM59" s="79"/>
      <c r="JYN59" s="79"/>
      <c r="JYO59" s="79"/>
      <c r="JYP59" s="79"/>
      <c r="JYQ59" s="79"/>
      <c r="JYR59" s="79"/>
      <c r="JYS59" s="79"/>
      <c r="JYT59" s="79"/>
      <c r="JYU59" s="79"/>
      <c r="JYV59" s="79"/>
      <c r="JYW59" s="79"/>
      <c r="JYX59" s="79"/>
      <c r="JYY59" s="79"/>
      <c r="JYZ59" s="79"/>
      <c r="JZA59" s="79"/>
      <c r="JZB59" s="79"/>
      <c r="JZC59" s="79"/>
      <c r="JZD59" s="79"/>
      <c r="JZE59" s="79"/>
      <c r="JZF59" s="79"/>
      <c r="JZG59" s="79"/>
      <c r="JZH59" s="79"/>
      <c r="JZI59" s="79"/>
      <c r="JZJ59" s="79"/>
      <c r="JZK59" s="79"/>
      <c r="JZL59" s="79"/>
      <c r="JZM59" s="79"/>
      <c r="JZN59" s="79"/>
      <c r="JZO59" s="79"/>
      <c r="JZP59" s="79"/>
      <c r="JZQ59" s="79"/>
      <c r="JZR59" s="79"/>
      <c r="JZS59" s="79"/>
      <c r="JZT59" s="79"/>
      <c r="JZU59" s="79"/>
      <c r="JZV59" s="79"/>
      <c r="JZW59" s="79"/>
      <c r="JZX59" s="79"/>
      <c r="JZY59" s="79"/>
      <c r="JZZ59" s="79"/>
      <c r="KAA59" s="79"/>
      <c r="KAB59" s="79"/>
      <c r="KAC59" s="79"/>
      <c r="KAD59" s="79"/>
      <c r="KAE59" s="79"/>
      <c r="KAF59" s="79"/>
      <c r="KAG59" s="79"/>
      <c r="KAH59" s="79"/>
      <c r="KAI59" s="79"/>
      <c r="KAJ59" s="79"/>
      <c r="KAK59" s="79"/>
      <c r="KAL59" s="79"/>
      <c r="KAM59" s="79"/>
      <c r="KAN59" s="79"/>
      <c r="KAO59" s="79"/>
      <c r="KAP59" s="79"/>
      <c r="KAQ59" s="79"/>
      <c r="KAR59" s="79"/>
      <c r="KAS59" s="79"/>
      <c r="KAT59" s="79"/>
      <c r="KAU59" s="79"/>
      <c r="KAV59" s="79"/>
      <c r="KAW59" s="79"/>
      <c r="KAX59" s="79"/>
      <c r="KAY59" s="79"/>
      <c r="KAZ59" s="79"/>
      <c r="KBA59" s="79"/>
      <c r="KBB59" s="79"/>
      <c r="KBC59" s="79"/>
      <c r="KBD59" s="79"/>
      <c r="KBE59" s="79"/>
      <c r="KBF59" s="79"/>
      <c r="KBG59" s="79"/>
      <c r="KBH59" s="79"/>
      <c r="KBI59" s="79"/>
      <c r="KBJ59" s="79"/>
      <c r="KBK59" s="79"/>
      <c r="KBL59" s="79"/>
      <c r="KBM59" s="79"/>
      <c r="KBN59" s="79"/>
      <c r="KBO59" s="79"/>
      <c r="KBP59" s="79"/>
      <c r="KBQ59" s="79"/>
      <c r="KBR59" s="79"/>
      <c r="KBS59" s="79"/>
      <c r="KBT59" s="79"/>
      <c r="KBU59" s="79"/>
      <c r="KBV59" s="79"/>
      <c r="KBW59" s="79"/>
      <c r="KBX59" s="79"/>
      <c r="KBY59" s="79"/>
      <c r="KBZ59" s="79"/>
      <c r="KCA59" s="79"/>
      <c r="KCB59" s="79"/>
      <c r="KCC59" s="79"/>
      <c r="KCD59" s="79"/>
      <c r="KCE59" s="79"/>
      <c r="KCF59" s="79"/>
      <c r="KCG59" s="79"/>
      <c r="KCH59" s="79"/>
      <c r="KCI59" s="79"/>
      <c r="KCJ59" s="79"/>
      <c r="KCK59" s="79"/>
      <c r="KCL59" s="79"/>
      <c r="KCM59" s="79"/>
      <c r="KCN59" s="79"/>
      <c r="KCO59" s="79"/>
      <c r="KCP59" s="79"/>
      <c r="KCQ59" s="79"/>
      <c r="KCR59" s="79"/>
      <c r="KCS59" s="79"/>
      <c r="KCT59" s="79"/>
      <c r="KCU59" s="79"/>
      <c r="KCV59" s="79"/>
      <c r="KCW59" s="79"/>
      <c r="KCX59" s="79"/>
      <c r="KCY59" s="79"/>
      <c r="KCZ59" s="79"/>
      <c r="KDA59" s="79"/>
      <c r="KDB59" s="79"/>
      <c r="KDC59" s="79"/>
      <c r="KDD59" s="79"/>
      <c r="KDE59" s="79"/>
      <c r="KDF59" s="79"/>
      <c r="KDG59" s="79"/>
      <c r="KDH59" s="79"/>
      <c r="KDI59" s="79"/>
      <c r="KDJ59" s="79"/>
      <c r="KDK59" s="79"/>
      <c r="KDL59" s="79"/>
      <c r="KDM59" s="79"/>
      <c r="KDN59" s="79"/>
      <c r="KDO59" s="79"/>
      <c r="KDP59" s="79"/>
      <c r="KDQ59" s="79"/>
      <c r="KDR59" s="79"/>
      <c r="KDS59" s="79"/>
      <c r="KDT59" s="79"/>
      <c r="KDU59" s="79"/>
      <c r="KDV59" s="79"/>
      <c r="KDW59" s="79"/>
      <c r="KDX59" s="79"/>
      <c r="KDY59" s="79"/>
      <c r="KDZ59" s="79"/>
      <c r="KEA59" s="79"/>
      <c r="KEB59" s="79"/>
      <c r="KEC59" s="79"/>
      <c r="KED59" s="79"/>
      <c r="KEE59" s="79"/>
      <c r="KEF59" s="79"/>
      <c r="KEG59" s="79"/>
      <c r="KEH59" s="79"/>
      <c r="KEI59" s="79"/>
      <c r="KEJ59" s="79"/>
      <c r="KEK59" s="79"/>
      <c r="KEL59" s="79"/>
      <c r="KEM59" s="79"/>
      <c r="KEN59" s="79"/>
      <c r="KEO59" s="79"/>
      <c r="KEP59" s="79"/>
      <c r="KEQ59" s="79"/>
      <c r="KER59" s="79"/>
      <c r="KES59" s="79"/>
      <c r="KET59" s="79"/>
      <c r="KEU59" s="79"/>
      <c r="KEV59" s="79"/>
      <c r="KEW59" s="79"/>
      <c r="KEX59" s="79"/>
      <c r="KEY59" s="79"/>
      <c r="KEZ59" s="79"/>
      <c r="KFA59" s="79"/>
      <c r="KFB59" s="79"/>
      <c r="KFC59" s="79"/>
      <c r="KFD59" s="79"/>
      <c r="KFE59" s="79"/>
      <c r="KFF59" s="79"/>
      <c r="KFG59" s="79"/>
      <c r="KFH59" s="79"/>
      <c r="KFI59" s="79"/>
      <c r="KFJ59" s="79"/>
      <c r="KFK59" s="79"/>
      <c r="KFL59" s="79"/>
      <c r="KFM59" s="79"/>
      <c r="KFN59" s="79"/>
      <c r="KFO59" s="79"/>
      <c r="KFP59" s="79"/>
      <c r="KFQ59" s="79"/>
      <c r="KFR59" s="79"/>
      <c r="KFS59" s="79"/>
      <c r="KFT59" s="79"/>
      <c r="KFU59" s="79"/>
      <c r="KFV59" s="79"/>
      <c r="KFW59" s="79"/>
      <c r="KFX59" s="79"/>
      <c r="KFY59" s="79"/>
      <c r="KFZ59" s="79"/>
      <c r="KGA59" s="79"/>
      <c r="KGB59" s="79"/>
      <c r="KGC59" s="79"/>
      <c r="KGD59" s="79"/>
      <c r="KGE59" s="79"/>
      <c r="KGF59" s="79"/>
      <c r="KGG59" s="79"/>
      <c r="KGH59" s="79"/>
      <c r="KGI59" s="79"/>
      <c r="KGJ59" s="79"/>
      <c r="KGK59" s="79"/>
      <c r="KGL59" s="79"/>
      <c r="KGM59" s="79"/>
      <c r="KGN59" s="79"/>
      <c r="KGO59" s="79"/>
      <c r="KGP59" s="79"/>
      <c r="KGQ59" s="79"/>
      <c r="KGR59" s="79"/>
      <c r="KGS59" s="79"/>
      <c r="KGT59" s="79"/>
      <c r="KGU59" s="79"/>
      <c r="KGV59" s="79"/>
      <c r="KGW59" s="79"/>
      <c r="KGX59" s="79"/>
      <c r="KGY59" s="79"/>
      <c r="KGZ59" s="79"/>
      <c r="KHA59" s="79"/>
      <c r="KHB59" s="79"/>
      <c r="KHC59" s="79"/>
      <c r="KHD59" s="79"/>
      <c r="KHE59" s="79"/>
      <c r="KHF59" s="79"/>
      <c r="KHG59" s="79"/>
      <c r="KHH59" s="79"/>
      <c r="KHI59" s="79"/>
      <c r="KHJ59" s="79"/>
      <c r="KHK59" s="79"/>
      <c r="KHL59" s="79"/>
      <c r="KHM59" s="79"/>
      <c r="KHN59" s="79"/>
      <c r="KHO59" s="79"/>
      <c r="KHP59" s="79"/>
      <c r="KHQ59" s="79"/>
      <c r="KHR59" s="79"/>
      <c r="KHS59" s="79"/>
      <c r="KHT59" s="79"/>
      <c r="KHU59" s="79"/>
      <c r="KHV59" s="79"/>
      <c r="KHW59" s="79"/>
      <c r="KHX59" s="79"/>
      <c r="KHY59" s="79"/>
      <c r="KHZ59" s="79"/>
      <c r="KIA59" s="79"/>
      <c r="KIB59" s="79"/>
      <c r="KIC59" s="79"/>
      <c r="KID59" s="79"/>
      <c r="KIE59" s="79"/>
      <c r="KIF59" s="79"/>
      <c r="KIG59" s="79"/>
      <c r="KIH59" s="79"/>
      <c r="KII59" s="79"/>
      <c r="KIJ59" s="79"/>
      <c r="KIK59" s="79"/>
      <c r="KIL59" s="79"/>
      <c r="KIM59" s="79"/>
      <c r="KIN59" s="79"/>
      <c r="KIO59" s="79"/>
      <c r="KIP59" s="79"/>
      <c r="KIQ59" s="79"/>
      <c r="KIR59" s="79"/>
      <c r="KIS59" s="79"/>
      <c r="KIT59" s="79"/>
      <c r="KIU59" s="79"/>
      <c r="KIV59" s="79"/>
      <c r="KIW59" s="79"/>
      <c r="KIX59" s="79"/>
      <c r="KIY59" s="79"/>
      <c r="KIZ59" s="79"/>
      <c r="KJA59" s="79"/>
      <c r="KJB59" s="79"/>
      <c r="KJC59" s="79"/>
      <c r="KJD59" s="79"/>
      <c r="KJE59" s="79"/>
      <c r="KJF59" s="79"/>
      <c r="KJG59" s="79"/>
      <c r="KJH59" s="79"/>
      <c r="KJI59" s="79"/>
      <c r="KJJ59" s="79"/>
      <c r="KJK59" s="79"/>
      <c r="KJL59" s="79"/>
      <c r="KJM59" s="79"/>
      <c r="KJN59" s="79"/>
      <c r="KJO59" s="79"/>
      <c r="KJP59" s="79"/>
      <c r="KJQ59" s="79"/>
      <c r="KJR59" s="79"/>
      <c r="KJS59" s="79"/>
      <c r="KJT59" s="79"/>
      <c r="KJU59" s="79"/>
      <c r="KJV59" s="79"/>
      <c r="KJW59" s="79"/>
      <c r="KJX59" s="79"/>
      <c r="KJY59" s="79"/>
      <c r="KJZ59" s="79"/>
      <c r="KKA59" s="79"/>
      <c r="KKB59" s="79"/>
      <c r="KKC59" s="79"/>
      <c r="KKD59" s="79"/>
      <c r="KKE59" s="79"/>
      <c r="KKF59" s="79"/>
      <c r="KKG59" s="79"/>
      <c r="KKH59" s="79"/>
      <c r="KKI59" s="79"/>
      <c r="KKJ59" s="79"/>
      <c r="KKK59" s="79"/>
      <c r="KKL59" s="79"/>
      <c r="KKM59" s="79"/>
      <c r="KKN59" s="79"/>
      <c r="KKO59" s="79"/>
      <c r="KKP59" s="79"/>
      <c r="KKQ59" s="79"/>
      <c r="KKR59" s="79"/>
      <c r="KKS59" s="79"/>
      <c r="KKT59" s="79"/>
      <c r="KKU59" s="79"/>
      <c r="KKV59" s="79"/>
      <c r="KKW59" s="79"/>
      <c r="KKX59" s="79"/>
      <c r="KKY59" s="79"/>
      <c r="KKZ59" s="79"/>
      <c r="KLA59" s="79"/>
      <c r="KLB59" s="79"/>
      <c r="KLC59" s="79"/>
      <c r="KLD59" s="79"/>
      <c r="KLE59" s="79"/>
      <c r="KLF59" s="79"/>
      <c r="KLG59" s="79"/>
      <c r="KLH59" s="79"/>
      <c r="KLI59" s="79"/>
      <c r="KLJ59" s="79"/>
      <c r="KLK59" s="79"/>
      <c r="KLL59" s="79"/>
      <c r="KLM59" s="79"/>
      <c r="KLN59" s="79"/>
      <c r="KLO59" s="79"/>
      <c r="KLP59" s="79"/>
      <c r="KLQ59" s="79"/>
      <c r="KLR59" s="79"/>
      <c r="KLS59" s="79"/>
      <c r="KLT59" s="79"/>
      <c r="KLU59" s="79"/>
      <c r="KLV59" s="79"/>
      <c r="KLW59" s="79"/>
      <c r="KLX59" s="79"/>
      <c r="KLY59" s="79"/>
      <c r="KLZ59" s="79"/>
      <c r="KMA59" s="79"/>
      <c r="KMB59" s="79"/>
      <c r="KMC59" s="79"/>
      <c r="KMD59" s="79"/>
      <c r="KME59" s="79"/>
      <c r="KMF59" s="79"/>
      <c r="KMG59" s="79"/>
      <c r="KMH59" s="79"/>
      <c r="KMI59" s="79"/>
      <c r="KMJ59" s="79"/>
      <c r="KMK59" s="79"/>
      <c r="KML59" s="79"/>
      <c r="KMM59" s="79"/>
      <c r="KMN59" s="79"/>
      <c r="KMO59" s="79"/>
      <c r="KMP59" s="79"/>
      <c r="KMQ59" s="79"/>
      <c r="KMR59" s="79"/>
      <c r="KMS59" s="79"/>
      <c r="KMT59" s="79"/>
      <c r="KMU59" s="79"/>
      <c r="KMV59" s="79"/>
      <c r="KMW59" s="79"/>
      <c r="KMX59" s="79"/>
      <c r="KMY59" s="79"/>
      <c r="KMZ59" s="79"/>
      <c r="KNA59" s="79"/>
      <c r="KNB59" s="79"/>
      <c r="KNC59" s="79"/>
      <c r="KND59" s="79"/>
      <c r="KNE59" s="79"/>
      <c r="KNF59" s="79"/>
      <c r="KNG59" s="79"/>
      <c r="KNH59" s="79"/>
      <c r="KNI59" s="79"/>
      <c r="KNJ59" s="79"/>
      <c r="KNK59" s="79"/>
      <c r="KNL59" s="79"/>
      <c r="KNM59" s="79"/>
      <c r="KNN59" s="79"/>
      <c r="KNO59" s="79"/>
      <c r="KNP59" s="79"/>
      <c r="KNQ59" s="79"/>
      <c r="KNR59" s="79"/>
      <c r="KNS59" s="79"/>
      <c r="KNT59" s="79"/>
      <c r="KNU59" s="79"/>
      <c r="KNV59" s="79"/>
      <c r="KNW59" s="79"/>
      <c r="KNX59" s="79"/>
      <c r="KNY59" s="79"/>
      <c r="KNZ59" s="79"/>
      <c r="KOA59" s="79"/>
      <c r="KOB59" s="79"/>
      <c r="KOC59" s="79"/>
      <c r="KOD59" s="79"/>
      <c r="KOE59" s="79"/>
      <c r="KOF59" s="79"/>
      <c r="KOG59" s="79"/>
      <c r="KOH59" s="79"/>
      <c r="KOI59" s="79"/>
      <c r="KOJ59" s="79"/>
      <c r="KOK59" s="79"/>
      <c r="KOL59" s="79"/>
      <c r="KOM59" s="79"/>
      <c r="KON59" s="79"/>
      <c r="KOO59" s="79"/>
      <c r="KOP59" s="79"/>
      <c r="KOQ59" s="79"/>
      <c r="KOR59" s="79"/>
      <c r="KOS59" s="79"/>
      <c r="KOT59" s="79"/>
      <c r="KOU59" s="79"/>
      <c r="KOV59" s="79"/>
      <c r="KOW59" s="79"/>
      <c r="KOX59" s="79"/>
      <c r="KOY59" s="79"/>
      <c r="KOZ59" s="79"/>
      <c r="KPA59" s="79"/>
      <c r="KPB59" s="79"/>
      <c r="KPC59" s="79"/>
      <c r="KPD59" s="79"/>
      <c r="KPE59" s="79"/>
      <c r="KPF59" s="79"/>
      <c r="KPG59" s="79"/>
      <c r="KPH59" s="79"/>
      <c r="KPI59" s="79"/>
      <c r="KPJ59" s="79"/>
      <c r="KPK59" s="79"/>
      <c r="KPL59" s="79"/>
      <c r="KPM59" s="79"/>
      <c r="KPN59" s="79"/>
      <c r="KPO59" s="79"/>
      <c r="KPP59" s="79"/>
      <c r="KPQ59" s="79"/>
      <c r="KPR59" s="79"/>
      <c r="KPS59" s="79"/>
      <c r="KPT59" s="79"/>
      <c r="KPU59" s="79"/>
      <c r="KPV59" s="79"/>
      <c r="KPW59" s="79"/>
      <c r="KPX59" s="79"/>
      <c r="KPY59" s="79"/>
      <c r="KPZ59" s="79"/>
      <c r="KQA59" s="79"/>
      <c r="KQB59" s="79"/>
      <c r="KQC59" s="79"/>
      <c r="KQD59" s="79"/>
      <c r="KQE59" s="79"/>
      <c r="KQF59" s="79"/>
      <c r="KQG59" s="79"/>
      <c r="KQH59" s="79"/>
      <c r="KQI59" s="79"/>
      <c r="KQJ59" s="79"/>
      <c r="KQK59" s="79"/>
      <c r="KQL59" s="79"/>
      <c r="KQM59" s="79"/>
      <c r="KQN59" s="79"/>
      <c r="KQO59" s="79"/>
      <c r="KQP59" s="79"/>
      <c r="KQQ59" s="79"/>
      <c r="KQR59" s="79"/>
      <c r="KQS59" s="79"/>
      <c r="KQT59" s="79"/>
      <c r="KQU59" s="79"/>
      <c r="KQV59" s="79"/>
      <c r="KQW59" s="79"/>
      <c r="KQX59" s="79"/>
      <c r="KQY59" s="79"/>
      <c r="KQZ59" s="79"/>
      <c r="KRA59" s="79"/>
      <c r="KRB59" s="79"/>
      <c r="KRC59" s="79"/>
      <c r="KRD59" s="79"/>
      <c r="KRE59" s="79"/>
      <c r="KRF59" s="79"/>
      <c r="KRG59" s="79"/>
      <c r="KRH59" s="79"/>
      <c r="KRI59" s="79"/>
      <c r="KRJ59" s="79"/>
      <c r="KRK59" s="79"/>
      <c r="KRL59" s="79"/>
      <c r="KRM59" s="79"/>
      <c r="KRN59" s="79"/>
      <c r="KRO59" s="79"/>
      <c r="KRP59" s="79"/>
      <c r="KRQ59" s="79"/>
      <c r="KRR59" s="79"/>
      <c r="KRS59" s="79"/>
      <c r="KRT59" s="79"/>
      <c r="KRU59" s="79"/>
      <c r="KRV59" s="79"/>
      <c r="KRW59" s="79"/>
      <c r="KRX59" s="79"/>
      <c r="KRY59" s="79"/>
      <c r="KRZ59" s="79"/>
      <c r="KSA59" s="79"/>
      <c r="KSB59" s="79"/>
      <c r="KSC59" s="79"/>
      <c r="KSD59" s="79"/>
      <c r="KSE59" s="79"/>
      <c r="KSF59" s="79"/>
      <c r="KSG59" s="79"/>
      <c r="KSH59" s="79"/>
      <c r="KSI59" s="79"/>
      <c r="KSJ59" s="79"/>
      <c r="KSK59" s="79"/>
      <c r="KSL59" s="79"/>
      <c r="KSM59" s="79"/>
      <c r="KSN59" s="79"/>
      <c r="KSO59" s="79"/>
      <c r="KSP59" s="79"/>
      <c r="KSQ59" s="79"/>
      <c r="KSR59" s="79"/>
      <c r="KSS59" s="79"/>
      <c r="KST59" s="79"/>
      <c r="KSU59" s="79"/>
      <c r="KSV59" s="79"/>
      <c r="KSW59" s="79"/>
      <c r="KSX59" s="79"/>
      <c r="KSY59" s="79"/>
      <c r="KSZ59" s="79"/>
      <c r="KTA59" s="79"/>
      <c r="KTB59" s="79"/>
      <c r="KTC59" s="79"/>
      <c r="KTD59" s="79"/>
      <c r="KTE59" s="79"/>
      <c r="KTF59" s="79"/>
      <c r="KTG59" s="79"/>
      <c r="KTH59" s="79"/>
      <c r="KTI59" s="79"/>
      <c r="KTJ59" s="79"/>
      <c r="KTK59" s="79"/>
      <c r="KTL59" s="79"/>
      <c r="KTM59" s="79"/>
      <c r="KTN59" s="79"/>
      <c r="KTO59" s="79"/>
      <c r="KTP59" s="79"/>
      <c r="KTQ59" s="79"/>
      <c r="KTR59" s="79"/>
      <c r="KTS59" s="79"/>
      <c r="KTT59" s="79"/>
      <c r="KTU59" s="79"/>
      <c r="KTV59" s="79"/>
      <c r="KTW59" s="79"/>
      <c r="KTX59" s="79"/>
      <c r="KTY59" s="79"/>
      <c r="KTZ59" s="79"/>
      <c r="KUA59" s="79"/>
      <c r="KUB59" s="79"/>
      <c r="KUC59" s="79"/>
      <c r="KUD59" s="79"/>
      <c r="KUE59" s="79"/>
      <c r="KUF59" s="79"/>
      <c r="KUG59" s="79"/>
      <c r="KUH59" s="79"/>
      <c r="KUI59" s="79"/>
      <c r="KUJ59" s="79"/>
      <c r="KUK59" s="79"/>
      <c r="KUL59" s="79"/>
      <c r="KUM59" s="79"/>
      <c r="KUN59" s="79"/>
      <c r="KUO59" s="79"/>
      <c r="KUP59" s="79"/>
      <c r="KUQ59" s="79"/>
      <c r="KUR59" s="79"/>
      <c r="KUS59" s="79"/>
      <c r="KUT59" s="79"/>
      <c r="KUU59" s="79"/>
      <c r="KUV59" s="79"/>
      <c r="KUW59" s="79"/>
      <c r="KUX59" s="79"/>
      <c r="KUY59" s="79"/>
      <c r="KUZ59" s="79"/>
      <c r="KVA59" s="79"/>
      <c r="KVB59" s="79"/>
      <c r="KVC59" s="79"/>
      <c r="KVD59" s="79"/>
      <c r="KVE59" s="79"/>
      <c r="KVF59" s="79"/>
      <c r="KVG59" s="79"/>
      <c r="KVH59" s="79"/>
      <c r="KVI59" s="79"/>
      <c r="KVJ59" s="79"/>
      <c r="KVK59" s="79"/>
      <c r="KVL59" s="79"/>
      <c r="KVM59" s="79"/>
      <c r="KVN59" s="79"/>
      <c r="KVO59" s="79"/>
      <c r="KVP59" s="79"/>
      <c r="KVQ59" s="79"/>
      <c r="KVR59" s="79"/>
      <c r="KVS59" s="79"/>
      <c r="KVT59" s="79"/>
      <c r="KVU59" s="79"/>
      <c r="KVV59" s="79"/>
      <c r="KVW59" s="79"/>
      <c r="KVX59" s="79"/>
      <c r="KVY59" s="79"/>
      <c r="KVZ59" s="79"/>
      <c r="KWA59" s="79"/>
      <c r="KWB59" s="79"/>
      <c r="KWC59" s="79"/>
      <c r="KWD59" s="79"/>
      <c r="KWE59" s="79"/>
      <c r="KWF59" s="79"/>
      <c r="KWG59" s="79"/>
      <c r="KWH59" s="79"/>
      <c r="KWI59" s="79"/>
      <c r="KWJ59" s="79"/>
      <c r="KWK59" s="79"/>
      <c r="KWL59" s="79"/>
      <c r="KWM59" s="79"/>
      <c r="KWN59" s="79"/>
      <c r="KWO59" s="79"/>
      <c r="KWP59" s="79"/>
      <c r="KWQ59" s="79"/>
      <c r="KWR59" s="79"/>
      <c r="KWS59" s="79"/>
      <c r="KWT59" s="79"/>
      <c r="KWU59" s="79"/>
      <c r="KWV59" s="79"/>
      <c r="KWW59" s="79"/>
      <c r="KWX59" s="79"/>
      <c r="KWY59" s="79"/>
      <c r="KWZ59" s="79"/>
      <c r="KXA59" s="79"/>
      <c r="KXB59" s="79"/>
      <c r="KXC59" s="79"/>
      <c r="KXD59" s="79"/>
      <c r="KXE59" s="79"/>
      <c r="KXF59" s="79"/>
      <c r="KXG59" s="79"/>
      <c r="KXH59" s="79"/>
      <c r="KXI59" s="79"/>
      <c r="KXJ59" s="79"/>
      <c r="KXK59" s="79"/>
      <c r="KXL59" s="79"/>
      <c r="KXM59" s="79"/>
      <c r="KXN59" s="79"/>
      <c r="KXO59" s="79"/>
      <c r="KXP59" s="79"/>
      <c r="KXQ59" s="79"/>
      <c r="KXR59" s="79"/>
      <c r="KXS59" s="79"/>
      <c r="KXT59" s="79"/>
      <c r="KXU59" s="79"/>
      <c r="KXV59" s="79"/>
      <c r="KXW59" s="79"/>
      <c r="KXX59" s="79"/>
      <c r="KXY59" s="79"/>
      <c r="KXZ59" s="79"/>
      <c r="KYA59" s="79"/>
      <c r="KYB59" s="79"/>
      <c r="KYC59" s="79"/>
      <c r="KYD59" s="79"/>
      <c r="KYE59" s="79"/>
      <c r="KYF59" s="79"/>
      <c r="KYG59" s="79"/>
      <c r="KYH59" s="79"/>
      <c r="KYI59" s="79"/>
      <c r="KYJ59" s="79"/>
      <c r="KYK59" s="79"/>
      <c r="KYL59" s="79"/>
      <c r="KYM59" s="79"/>
      <c r="KYN59" s="79"/>
      <c r="KYO59" s="79"/>
      <c r="KYP59" s="79"/>
      <c r="KYQ59" s="79"/>
      <c r="KYR59" s="79"/>
      <c r="KYS59" s="79"/>
      <c r="KYT59" s="79"/>
      <c r="KYU59" s="79"/>
      <c r="KYV59" s="79"/>
      <c r="KYW59" s="79"/>
      <c r="KYX59" s="79"/>
      <c r="KYY59" s="79"/>
      <c r="KYZ59" s="79"/>
      <c r="KZA59" s="79"/>
      <c r="KZB59" s="79"/>
      <c r="KZC59" s="79"/>
      <c r="KZD59" s="79"/>
      <c r="KZE59" s="79"/>
      <c r="KZF59" s="79"/>
      <c r="KZG59" s="79"/>
      <c r="KZH59" s="79"/>
      <c r="KZI59" s="79"/>
      <c r="KZJ59" s="79"/>
      <c r="KZK59" s="79"/>
      <c r="KZL59" s="79"/>
      <c r="KZM59" s="79"/>
      <c r="KZN59" s="79"/>
      <c r="KZO59" s="79"/>
      <c r="KZP59" s="79"/>
      <c r="KZQ59" s="79"/>
      <c r="KZR59" s="79"/>
      <c r="KZS59" s="79"/>
      <c r="KZT59" s="79"/>
      <c r="KZU59" s="79"/>
      <c r="KZV59" s="79"/>
      <c r="KZW59" s="79"/>
      <c r="KZX59" s="79"/>
      <c r="KZY59" s="79"/>
      <c r="KZZ59" s="79"/>
      <c r="LAA59" s="79"/>
      <c r="LAB59" s="79"/>
      <c r="LAC59" s="79"/>
      <c r="LAD59" s="79"/>
      <c r="LAE59" s="79"/>
      <c r="LAF59" s="79"/>
      <c r="LAG59" s="79"/>
      <c r="LAH59" s="79"/>
      <c r="LAI59" s="79"/>
      <c r="LAJ59" s="79"/>
      <c r="LAK59" s="79"/>
      <c r="LAL59" s="79"/>
      <c r="LAM59" s="79"/>
      <c r="LAN59" s="79"/>
      <c r="LAO59" s="79"/>
      <c r="LAP59" s="79"/>
      <c r="LAQ59" s="79"/>
      <c r="LAR59" s="79"/>
      <c r="LAS59" s="79"/>
      <c r="LAT59" s="79"/>
      <c r="LAU59" s="79"/>
      <c r="LAV59" s="79"/>
      <c r="LAW59" s="79"/>
      <c r="LAX59" s="79"/>
      <c r="LAY59" s="79"/>
      <c r="LAZ59" s="79"/>
      <c r="LBA59" s="79"/>
      <c r="LBB59" s="79"/>
      <c r="LBC59" s="79"/>
      <c r="LBD59" s="79"/>
      <c r="LBE59" s="79"/>
      <c r="LBF59" s="79"/>
      <c r="LBG59" s="79"/>
      <c r="LBH59" s="79"/>
      <c r="LBI59" s="79"/>
      <c r="LBJ59" s="79"/>
      <c r="LBK59" s="79"/>
      <c r="LBL59" s="79"/>
      <c r="LBM59" s="79"/>
      <c r="LBN59" s="79"/>
      <c r="LBO59" s="79"/>
      <c r="LBP59" s="79"/>
      <c r="LBQ59" s="79"/>
      <c r="LBR59" s="79"/>
      <c r="LBS59" s="79"/>
      <c r="LBT59" s="79"/>
      <c r="LBU59" s="79"/>
      <c r="LBV59" s="79"/>
      <c r="LBW59" s="79"/>
      <c r="LBX59" s="79"/>
      <c r="LBY59" s="79"/>
      <c r="LBZ59" s="79"/>
      <c r="LCA59" s="79"/>
      <c r="LCB59" s="79"/>
      <c r="LCC59" s="79"/>
      <c r="LCD59" s="79"/>
      <c r="LCE59" s="79"/>
      <c r="LCF59" s="79"/>
      <c r="LCG59" s="79"/>
      <c r="LCH59" s="79"/>
      <c r="LCI59" s="79"/>
      <c r="LCJ59" s="79"/>
      <c r="LCK59" s="79"/>
      <c r="LCL59" s="79"/>
      <c r="LCM59" s="79"/>
      <c r="LCN59" s="79"/>
      <c r="LCO59" s="79"/>
      <c r="LCP59" s="79"/>
      <c r="LCQ59" s="79"/>
      <c r="LCR59" s="79"/>
      <c r="LCS59" s="79"/>
      <c r="LCT59" s="79"/>
      <c r="LCU59" s="79"/>
      <c r="LCV59" s="79"/>
      <c r="LCW59" s="79"/>
      <c r="LCX59" s="79"/>
      <c r="LCY59" s="79"/>
      <c r="LCZ59" s="79"/>
      <c r="LDA59" s="79"/>
      <c r="LDB59" s="79"/>
      <c r="LDC59" s="79"/>
      <c r="LDD59" s="79"/>
      <c r="LDE59" s="79"/>
      <c r="LDF59" s="79"/>
      <c r="LDG59" s="79"/>
      <c r="LDH59" s="79"/>
      <c r="LDI59" s="79"/>
      <c r="LDJ59" s="79"/>
      <c r="LDK59" s="79"/>
      <c r="LDL59" s="79"/>
      <c r="LDM59" s="79"/>
      <c r="LDN59" s="79"/>
      <c r="LDO59" s="79"/>
      <c r="LDP59" s="79"/>
      <c r="LDQ59" s="79"/>
      <c r="LDR59" s="79"/>
      <c r="LDS59" s="79"/>
      <c r="LDT59" s="79"/>
      <c r="LDU59" s="79"/>
      <c r="LDV59" s="79"/>
      <c r="LDW59" s="79"/>
      <c r="LDX59" s="79"/>
      <c r="LDY59" s="79"/>
      <c r="LDZ59" s="79"/>
      <c r="LEA59" s="79"/>
      <c r="LEB59" s="79"/>
      <c r="LEC59" s="79"/>
      <c r="LED59" s="79"/>
      <c r="LEE59" s="79"/>
      <c r="LEF59" s="79"/>
      <c r="LEG59" s="79"/>
      <c r="LEH59" s="79"/>
      <c r="LEI59" s="79"/>
      <c r="LEJ59" s="79"/>
      <c r="LEK59" s="79"/>
      <c r="LEL59" s="79"/>
      <c r="LEM59" s="79"/>
      <c r="LEN59" s="79"/>
      <c r="LEO59" s="79"/>
      <c r="LEP59" s="79"/>
      <c r="LEQ59" s="79"/>
      <c r="LER59" s="79"/>
      <c r="LES59" s="79"/>
      <c r="LET59" s="79"/>
      <c r="LEU59" s="79"/>
      <c r="LEV59" s="79"/>
      <c r="LEW59" s="79"/>
      <c r="LEX59" s="79"/>
      <c r="LEY59" s="79"/>
      <c r="LEZ59" s="79"/>
      <c r="LFA59" s="79"/>
      <c r="LFB59" s="79"/>
      <c r="LFC59" s="79"/>
      <c r="LFD59" s="79"/>
      <c r="LFE59" s="79"/>
      <c r="LFF59" s="79"/>
      <c r="LFG59" s="79"/>
      <c r="LFH59" s="79"/>
      <c r="LFI59" s="79"/>
      <c r="LFJ59" s="79"/>
      <c r="LFK59" s="79"/>
      <c r="LFL59" s="79"/>
      <c r="LFM59" s="79"/>
      <c r="LFN59" s="79"/>
      <c r="LFO59" s="79"/>
      <c r="LFP59" s="79"/>
      <c r="LFQ59" s="79"/>
      <c r="LFR59" s="79"/>
      <c r="LFS59" s="79"/>
      <c r="LFT59" s="79"/>
      <c r="LFU59" s="79"/>
      <c r="LFV59" s="79"/>
      <c r="LFW59" s="79"/>
      <c r="LFX59" s="79"/>
      <c r="LFY59" s="79"/>
      <c r="LFZ59" s="79"/>
      <c r="LGA59" s="79"/>
      <c r="LGB59" s="79"/>
      <c r="LGC59" s="79"/>
      <c r="LGD59" s="79"/>
      <c r="LGE59" s="79"/>
      <c r="LGF59" s="79"/>
      <c r="LGG59" s="79"/>
      <c r="LGH59" s="79"/>
      <c r="LGI59" s="79"/>
      <c r="LGJ59" s="79"/>
      <c r="LGK59" s="79"/>
      <c r="LGL59" s="79"/>
      <c r="LGM59" s="79"/>
      <c r="LGN59" s="79"/>
      <c r="LGO59" s="79"/>
      <c r="LGP59" s="79"/>
      <c r="LGQ59" s="79"/>
      <c r="LGR59" s="79"/>
      <c r="LGS59" s="79"/>
      <c r="LGT59" s="79"/>
      <c r="LGU59" s="79"/>
      <c r="LGV59" s="79"/>
      <c r="LGW59" s="79"/>
      <c r="LGX59" s="79"/>
      <c r="LGY59" s="79"/>
      <c r="LGZ59" s="79"/>
      <c r="LHA59" s="79"/>
      <c r="LHB59" s="79"/>
      <c r="LHC59" s="79"/>
      <c r="LHD59" s="79"/>
      <c r="LHE59" s="79"/>
      <c r="LHF59" s="79"/>
      <c r="LHG59" s="79"/>
      <c r="LHH59" s="79"/>
      <c r="LHI59" s="79"/>
      <c r="LHJ59" s="79"/>
      <c r="LHK59" s="79"/>
      <c r="LHL59" s="79"/>
      <c r="LHM59" s="79"/>
      <c r="LHN59" s="79"/>
      <c r="LHO59" s="79"/>
      <c r="LHP59" s="79"/>
      <c r="LHQ59" s="79"/>
      <c r="LHR59" s="79"/>
      <c r="LHS59" s="79"/>
      <c r="LHT59" s="79"/>
      <c r="LHU59" s="79"/>
      <c r="LHV59" s="79"/>
      <c r="LHW59" s="79"/>
      <c r="LHX59" s="79"/>
      <c r="LHY59" s="79"/>
      <c r="LHZ59" s="79"/>
      <c r="LIA59" s="79"/>
      <c r="LIB59" s="79"/>
      <c r="LIC59" s="79"/>
      <c r="LID59" s="79"/>
      <c r="LIE59" s="79"/>
      <c r="LIF59" s="79"/>
      <c r="LIG59" s="79"/>
      <c r="LIH59" s="79"/>
      <c r="LII59" s="79"/>
      <c r="LIJ59" s="79"/>
      <c r="LIK59" s="79"/>
      <c r="LIL59" s="79"/>
      <c r="LIM59" s="79"/>
      <c r="LIN59" s="79"/>
      <c r="LIO59" s="79"/>
      <c r="LIP59" s="79"/>
      <c r="LIQ59" s="79"/>
      <c r="LIR59" s="79"/>
      <c r="LIS59" s="79"/>
      <c r="LIT59" s="79"/>
      <c r="LIU59" s="79"/>
      <c r="LIV59" s="79"/>
      <c r="LIW59" s="79"/>
      <c r="LIX59" s="79"/>
      <c r="LIY59" s="79"/>
      <c r="LIZ59" s="79"/>
      <c r="LJA59" s="79"/>
      <c r="LJB59" s="79"/>
      <c r="LJC59" s="79"/>
      <c r="LJD59" s="79"/>
      <c r="LJE59" s="79"/>
      <c r="LJF59" s="79"/>
      <c r="LJG59" s="79"/>
      <c r="LJH59" s="79"/>
      <c r="LJI59" s="79"/>
      <c r="LJJ59" s="79"/>
      <c r="LJK59" s="79"/>
      <c r="LJL59" s="79"/>
      <c r="LJM59" s="79"/>
      <c r="LJN59" s="79"/>
      <c r="LJO59" s="79"/>
      <c r="LJP59" s="79"/>
      <c r="LJQ59" s="79"/>
      <c r="LJR59" s="79"/>
      <c r="LJS59" s="79"/>
      <c r="LJT59" s="79"/>
      <c r="LJU59" s="79"/>
      <c r="LJV59" s="79"/>
      <c r="LJW59" s="79"/>
      <c r="LJX59" s="79"/>
      <c r="LJY59" s="79"/>
      <c r="LJZ59" s="79"/>
      <c r="LKA59" s="79"/>
      <c r="LKB59" s="79"/>
      <c r="LKC59" s="79"/>
      <c r="LKD59" s="79"/>
      <c r="LKE59" s="79"/>
      <c r="LKF59" s="79"/>
      <c r="LKG59" s="79"/>
      <c r="LKH59" s="79"/>
      <c r="LKI59" s="79"/>
      <c r="LKJ59" s="79"/>
      <c r="LKK59" s="79"/>
      <c r="LKL59" s="79"/>
      <c r="LKM59" s="79"/>
      <c r="LKN59" s="79"/>
      <c r="LKO59" s="79"/>
      <c r="LKP59" s="79"/>
      <c r="LKQ59" s="79"/>
      <c r="LKR59" s="79"/>
      <c r="LKS59" s="79"/>
      <c r="LKT59" s="79"/>
      <c r="LKU59" s="79"/>
      <c r="LKV59" s="79"/>
      <c r="LKW59" s="79"/>
      <c r="LKX59" s="79"/>
      <c r="LKY59" s="79"/>
      <c r="LKZ59" s="79"/>
      <c r="LLA59" s="79"/>
      <c r="LLB59" s="79"/>
      <c r="LLC59" s="79"/>
      <c r="LLD59" s="79"/>
      <c r="LLE59" s="79"/>
      <c r="LLF59" s="79"/>
      <c r="LLG59" s="79"/>
      <c r="LLH59" s="79"/>
      <c r="LLI59" s="79"/>
      <c r="LLJ59" s="79"/>
      <c r="LLK59" s="79"/>
      <c r="LLL59" s="79"/>
      <c r="LLM59" s="79"/>
      <c r="LLN59" s="79"/>
      <c r="LLO59" s="79"/>
      <c r="LLP59" s="79"/>
      <c r="LLQ59" s="79"/>
      <c r="LLR59" s="79"/>
      <c r="LLS59" s="79"/>
      <c r="LLT59" s="79"/>
      <c r="LLU59" s="79"/>
      <c r="LLV59" s="79"/>
      <c r="LLW59" s="79"/>
      <c r="LLX59" s="79"/>
      <c r="LLY59" s="79"/>
      <c r="LLZ59" s="79"/>
      <c r="LMA59" s="79"/>
      <c r="LMB59" s="79"/>
      <c r="LMC59" s="79"/>
      <c r="LMD59" s="79"/>
      <c r="LME59" s="79"/>
      <c r="LMF59" s="79"/>
      <c r="LMG59" s="79"/>
      <c r="LMH59" s="79"/>
      <c r="LMI59" s="79"/>
      <c r="LMJ59" s="79"/>
      <c r="LMK59" s="79"/>
      <c r="LML59" s="79"/>
      <c r="LMM59" s="79"/>
      <c r="LMN59" s="79"/>
      <c r="LMO59" s="79"/>
      <c r="LMP59" s="79"/>
      <c r="LMQ59" s="79"/>
      <c r="LMR59" s="79"/>
      <c r="LMS59" s="79"/>
      <c r="LMT59" s="79"/>
      <c r="LMU59" s="79"/>
      <c r="LMV59" s="79"/>
      <c r="LMW59" s="79"/>
      <c r="LMX59" s="79"/>
      <c r="LMY59" s="79"/>
      <c r="LMZ59" s="79"/>
      <c r="LNA59" s="79"/>
      <c r="LNB59" s="79"/>
      <c r="LNC59" s="79"/>
      <c r="LND59" s="79"/>
      <c r="LNE59" s="79"/>
      <c r="LNF59" s="79"/>
      <c r="LNG59" s="79"/>
      <c r="LNH59" s="79"/>
      <c r="LNI59" s="79"/>
      <c r="LNJ59" s="79"/>
      <c r="LNK59" s="79"/>
      <c r="LNL59" s="79"/>
      <c r="LNM59" s="79"/>
      <c r="LNN59" s="79"/>
      <c r="LNO59" s="79"/>
      <c r="LNP59" s="79"/>
      <c r="LNQ59" s="79"/>
      <c r="LNR59" s="79"/>
      <c r="LNS59" s="79"/>
      <c r="LNT59" s="79"/>
      <c r="LNU59" s="79"/>
      <c r="LNV59" s="79"/>
      <c r="LNW59" s="79"/>
      <c r="LNX59" s="79"/>
      <c r="LNY59" s="79"/>
      <c r="LNZ59" s="79"/>
      <c r="LOA59" s="79"/>
      <c r="LOB59" s="79"/>
      <c r="LOC59" s="79"/>
      <c r="LOD59" s="79"/>
      <c r="LOE59" s="79"/>
      <c r="LOF59" s="79"/>
      <c r="LOG59" s="79"/>
      <c r="LOH59" s="79"/>
      <c r="LOI59" s="79"/>
      <c r="LOJ59" s="79"/>
      <c r="LOK59" s="79"/>
      <c r="LOL59" s="79"/>
      <c r="LOM59" s="79"/>
      <c r="LON59" s="79"/>
      <c r="LOO59" s="79"/>
      <c r="LOP59" s="79"/>
      <c r="LOQ59" s="79"/>
      <c r="LOR59" s="79"/>
      <c r="LOS59" s="79"/>
      <c r="LOT59" s="79"/>
      <c r="LOU59" s="79"/>
      <c r="LOV59" s="79"/>
      <c r="LOW59" s="79"/>
      <c r="LOX59" s="79"/>
      <c r="LOY59" s="79"/>
      <c r="LOZ59" s="79"/>
      <c r="LPA59" s="79"/>
      <c r="LPB59" s="79"/>
      <c r="LPC59" s="79"/>
      <c r="LPD59" s="79"/>
      <c r="LPE59" s="79"/>
      <c r="LPF59" s="79"/>
      <c r="LPG59" s="79"/>
      <c r="LPH59" s="79"/>
      <c r="LPI59" s="79"/>
      <c r="LPJ59" s="79"/>
      <c r="LPK59" s="79"/>
      <c r="LPL59" s="79"/>
      <c r="LPM59" s="79"/>
      <c r="LPN59" s="79"/>
      <c r="LPO59" s="79"/>
      <c r="LPP59" s="79"/>
      <c r="LPQ59" s="79"/>
      <c r="LPR59" s="79"/>
      <c r="LPS59" s="79"/>
      <c r="LPT59" s="79"/>
      <c r="LPU59" s="79"/>
      <c r="LPV59" s="79"/>
      <c r="LPW59" s="79"/>
      <c r="LPX59" s="79"/>
      <c r="LPY59" s="79"/>
      <c r="LPZ59" s="79"/>
      <c r="LQA59" s="79"/>
      <c r="LQB59" s="79"/>
      <c r="LQC59" s="79"/>
      <c r="LQD59" s="79"/>
      <c r="LQE59" s="79"/>
      <c r="LQF59" s="79"/>
      <c r="LQG59" s="79"/>
      <c r="LQH59" s="79"/>
      <c r="LQI59" s="79"/>
      <c r="LQJ59" s="79"/>
      <c r="LQK59" s="79"/>
      <c r="LQL59" s="79"/>
      <c r="LQM59" s="79"/>
      <c r="LQN59" s="79"/>
      <c r="LQO59" s="79"/>
      <c r="LQP59" s="79"/>
      <c r="LQQ59" s="79"/>
      <c r="LQR59" s="79"/>
      <c r="LQS59" s="79"/>
      <c r="LQT59" s="79"/>
      <c r="LQU59" s="79"/>
      <c r="LQV59" s="79"/>
      <c r="LQW59" s="79"/>
      <c r="LQX59" s="79"/>
      <c r="LQY59" s="79"/>
      <c r="LQZ59" s="79"/>
      <c r="LRA59" s="79"/>
      <c r="LRB59" s="79"/>
      <c r="LRC59" s="79"/>
      <c r="LRD59" s="79"/>
      <c r="LRE59" s="79"/>
      <c r="LRF59" s="79"/>
      <c r="LRG59" s="79"/>
      <c r="LRH59" s="79"/>
      <c r="LRI59" s="79"/>
      <c r="LRJ59" s="79"/>
      <c r="LRK59" s="79"/>
      <c r="LRL59" s="79"/>
      <c r="LRM59" s="79"/>
      <c r="LRN59" s="79"/>
      <c r="LRO59" s="79"/>
      <c r="LRP59" s="79"/>
      <c r="LRQ59" s="79"/>
      <c r="LRR59" s="79"/>
      <c r="LRS59" s="79"/>
      <c r="LRT59" s="79"/>
      <c r="LRU59" s="79"/>
      <c r="LRV59" s="79"/>
      <c r="LRW59" s="79"/>
      <c r="LRX59" s="79"/>
      <c r="LRY59" s="79"/>
      <c r="LRZ59" s="79"/>
      <c r="LSA59" s="79"/>
      <c r="LSB59" s="79"/>
      <c r="LSC59" s="79"/>
      <c r="LSD59" s="79"/>
      <c r="LSE59" s="79"/>
      <c r="LSF59" s="79"/>
      <c r="LSG59" s="79"/>
      <c r="LSH59" s="79"/>
      <c r="LSI59" s="79"/>
      <c r="LSJ59" s="79"/>
      <c r="LSK59" s="79"/>
      <c r="LSL59" s="79"/>
      <c r="LSM59" s="79"/>
      <c r="LSN59" s="79"/>
      <c r="LSO59" s="79"/>
      <c r="LSP59" s="79"/>
      <c r="LSQ59" s="79"/>
      <c r="LSR59" s="79"/>
      <c r="LSS59" s="79"/>
      <c r="LST59" s="79"/>
      <c r="LSU59" s="79"/>
      <c r="LSV59" s="79"/>
      <c r="LSW59" s="79"/>
      <c r="LSX59" s="79"/>
      <c r="LSY59" s="79"/>
      <c r="LSZ59" s="79"/>
      <c r="LTA59" s="79"/>
      <c r="LTB59" s="79"/>
      <c r="LTC59" s="79"/>
      <c r="LTD59" s="79"/>
      <c r="LTE59" s="79"/>
      <c r="LTF59" s="79"/>
      <c r="LTG59" s="79"/>
      <c r="LTH59" s="79"/>
      <c r="LTI59" s="79"/>
      <c r="LTJ59" s="79"/>
      <c r="LTK59" s="79"/>
      <c r="LTL59" s="79"/>
      <c r="LTM59" s="79"/>
      <c r="LTN59" s="79"/>
      <c r="LTO59" s="79"/>
      <c r="LTP59" s="79"/>
      <c r="LTQ59" s="79"/>
      <c r="LTR59" s="79"/>
      <c r="LTS59" s="79"/>
      <c r="LTT59" s="79"/>
      <c r="LTU59" s="79"/>
      <c r="LTV59" s="79"/>
      <c r="LTW59" s="79"/>
      <c r="LTX59" s="79"/>
      <c r="LTY59" s="79"/>
      <c r="LTZ59" s="79"/>
      <c r="LUA59" s="79"/>
      <c r="LUB59" s="79"/>
      <c r="LUC59" s="79"/>
      <c r="LUD59" s="79"/>
      <c r="LUE59" s="79"/>
      <c r="LUF59" s="79"/>
      <c r="LUG59" s="79"/>
      <c r="LUH59" s="79"/>
      <c r="LUI59" s="79"/>
      <c r="LUJ59" s="79"/>
      <c r="LUK59" s="79"/>
      <c r="LUL59" s="79"/>
      <c r="LUM59" s="79"/>
      <c r="LUN59" s="79"/>
      <c r="LUO59" s="79"/>
      <c r="LUP59" s="79"/>
      <c r="LUQ59" s="79"/>
      <c r="LUR59" s="79"/>
      <c r="LUS59" s="79"/>
      <c r="LUT59" s="79"/>
      <c r="LUU59" s="79"/>
      <c r="LUV59" s="79"/>
      <c r="LUW59" s="79"/>
      <c r="LUX59" s="79"/>
      <c r="LUY59" s="79"/>
      <c r="LUZ59" s="79"/>
      <c r="LVA59" s="79"/>
      <c r="LVB59" s="79"/>
      <c r="LVC59" s="79"/>
      <c r="LVD59" s="79"/>
      <c r="LVE59" s="79"/>
      <c r="LVF59" s="79"/>
      <c r="LVG59" s="79"/>
      <c r="LVH59" s="79"/>
      <c r="LVI59" s="79"/>
      <c r="LVJ59" s="79"/>
      <c r="LVK59" s="79"/>
      <c r="LVL59" s="79"/>
      <c r="LVM59" s="79"/>
      <c r="LVN59" s="79"/>
      <c r="LVO59" s="79"/>
      <c r="LVP59" s="79"/>
      <c r="LVQ59" s="79"/>
      <c r="LVR59" s="79"/>
      <c r="LVS59" s="79"/>
      <c r="LVT59" s="79"/>
      <c r="LVU59" s="79"/>
      <c r="LVV59" s="79"/>
      <c r="LVW59" s="79"/>
      <c r="LVX59" s="79"/>
      <c r="LVY59" s="79"/>
      <c r="LVZ59" s="79"/>
      <c r="LWA59" s="79"/>
      <c r="LWB59" s="79"/>
      <c r="LWC59" s="79"/>
      <c r="LWD59" s="79"/>
      <c r="LWE59" s="79"/>
      <c r="LWF59" s="79"/>
      <c r="LWG59" s="79"/>
      <c r="LWH59" s="79"/>
      <c r="LWI59" s="79"/>
      <c r="LWJ59" s="79"/>
      <c r="LWK59" s="79"/>
      <c r="LWL59" s="79"/>
      <c r="LWM59" s="79"/>
      <c r="LWN59" s="79"/>
      <c r="LWO59" s="79"/>
      <c r="LWP59" s="79"/>
      <c r="LWQ59" s="79"/>
      <c r="LWR59" s="79"/>
      <c r="LWS59" s="79"/>
      <c r="LWT59" s="79"/>
      <c r="LWU59" s="79"/>
      <c r="LWV59" s="79"/>
      <c r="LWW59" s="79"/>
      <c r="LWX59" s="79"/>
      <c r="LWY59" s="79"/>
      <c r="LWZ59" s="79"/>
      <c r="LXA59" s="79"/>
      <c r="LXB59" s="79"/>
      <c r="LXC59" s="79"/>
      <c r="LXD59" s="79"/>
      <c r="LXE59" s="79"/>
      <c r="LXF59" s="79"/>
      <c r="LXG59" s="79"/>
      <c r="LXH59" s="79"/>
      <c r="LXI59" s="79"/>
      <c r="LXJ59" s="79"/>
      <c r="LXK59" s="79"/>
      <c r="LXL59" s="79"/>
      <c r="LXM59" s="79"/>
      <c r="LXN59" s="79"/>
      <c r="LXO59" s="79"/>
      <c r="LXP59" s="79"/>
      <c r="LXQ59" s="79"/>
      <c r="LXR59" s="79"/>
      <c r="LXS59" s="79"/>
      <c r="LXT59" s="79"/>
      <c r="LXU59" s="79"/>
      <c r="LXV59" s="79"/>
      <c r="LXW59" s="79"/>
      <c r="LXX59" s="79"/>
      <c r="LXY59" s="79"/>
      <c r="LXZ59" s="79"/>
      <c r="LYA59" s="79"/>
      <c r="LYB59" s="79"/>
      <c r="LYC59" s="79"/>
      <c r="LYD59" s="79"/>
      <c r="LYE59" s="79"/>
      <c r="LYF59" s="79"/>
      <c r="LYG59" s="79"/>
      <c r="LYH59" s="79"/>
      <c r="LYI59" s="79"/>
      <c r="LYJ59" s="79"/>
      <c r="LYK59" s="79"/>
      <c r="LYL59" s="79"/>
      <c r="LYM59" s="79"/>
      <c r="LYN59" s="79"/>
      <c r="LYO59" s="79"/>
      <c r="LYP59" s="79"/>
      <c r="LYQ59" s="79"/>
      <c r="LYR59" s="79"/>
      <c r="LYS59" s="79"/>
      <c r="LYT59" s="79"/>
      <c r="LYU59" s="79"/>
      <c r="LYV59" s="79"/>
      <c r="LYW59" s="79"/>
      <c r="LYX59" s="79"/>
      <c r="LYY59" s="79"/>
      <c r="LYZ59" s="79"/>
      <c r="LZA59" s="79"/>
      <c r="LZB59" s="79"/>
      <c r="LZC59" s="79"/>
      <c r="LZD59" s="79"/>
      <c r="LZE59" s="79"/>
      <c r="LZF59" s="79"/>
      <c r="LZG59" s="79"/>
      <c r="LZH59" s="79"/>
      <c r="LZI59" s="79"/>
      <c r="LZJ59" s="79"/>
      <c r="LZK59" s="79"/>
      <c r="LZL59" s="79"/>
      <c r="LZM59" s="79"/>
      <c r="LZN59" s="79"/>
      <c r="LZO59" s="79"/>
      <c r="LZP59" s="79"/>
      <c r="LZQ59" s="79"/>
      <c r="LZR59" s="79"/>
      <c r="LZS59" s="79"/>
      <c r="LZT59" s="79"/>
      <c r="LZU59" s="79"/>
      <c r="LZV59" s="79"/>
      <c r="LZW59" s="79"/>
      <c r="LZX59" s="79"/>
      <c r="LZY59" s="79"/>
      <c r="LZZ59" s="79"/>
      <c r="MAA59" s="79"/>
      <c r="MAB59" s="79"/>
      <c r="MAC59" s="79"/>
      <c r="MAD59" s="79"/>
      <c r="MAE59" s="79"/>
      <c r="MAF59" s="79"/>
      <c r="MAG59" s="79"/>
      <c r="MAH59" s="79"/>
      <c r="MAI59" s="79"/>
      <c r="MAJ59" s="79"/>
      <c r="MAK59" s="79"/>
      <c r="MAL59" s="79"/>
      <c r="MAM59" s="79"/>
      <c r="MAN59" s="79"/>
      <c r="MAO59" s="79"/>
      <c r="MAP59" s="79"/>
      <c r="MAQ59" s="79"/>
      <c r="MAR59" s="79"/>
      <c r="MAS59" s="79"/>
      <c r="MAT59" s="79"/>
      <c r="MAU59" s="79"/>
      <c r="MAV59" s="79"/>
      <c r="MAW59" s="79"/>
      <c r="MAX59" s="79"/>
      <c r="MAY59" s="79"/>
      <c r="MAZ59" s="79"/>
      <c r="MBA59" s="79"/>
      <c r="MBB59" s="79"/>
      <c r="MBC59" s="79"/>
      <c r="MBD59" s="79"/>
      <c r="MBE59" s="79"/>
      <c r="MBF59" s="79"/>
      <c r="MBG59" s="79"/>
      <c r="MBH59" s="79"/>
      <c r="MBI59" s="79"/>
      <c r="MBJ59" s="79"/>
      <c r="MBK59" s="79"/>
      <c r="MBL59" s="79"/>
      <c r="MBM59" s="79"/>
      <c r="MBN59" s="79"/>
      <c r="MBO59" s="79"/>
      <c r="MBP59" s="79"/>
      <c r="MBQ59" s="79"/>
      <c r="MBR59" s="79"/>
      <c r="MBS59" s="79"/>
      <c r="MBT59" s="79"/>
      <c r="MBU59" s="79"/>
      <c r="MBV59" s="79"/>
      <c r="MBW59" s="79"/>
      <c r="MBX59" s="79"/>
      <c r="MBY59" s="79"/>
      <c r="MBZ59" s="79"/>
      <c r="MCA59" s="79"/>
      <c r="MCB59" s="79"/>
      <c r="MCC59" s="79"/>
      <c r="MCD59" s="79"/>
      <c r="MCE59" s="79"/>
      <c r="MCF59" s="79"/>
      <c r="MCG59" s="79"/>
      <c r="MCH59" s="79"/>
      <c r="MCI59" s="79"/>
      <c r="MCJ59" s="79"/>
      <c r="MCK59" s="79"/>
      <c r="MCL59" s="79"/>
      <c r="MCM59" s="79"/>
      <c r="MCN59" s="79"/>
      <c r="MCO59" s="79"/>
      <c r="MCP59" s="79"/>
      <c r="MCQ59" s="79"/>
      <c r="MCR59" s="79"/>
      <c r="MCS59" s="79"/>
      <c r="MCT59" s="79"/>
      <c r="MCU59" s="79"/>
      <c r="MCV59" s="79"/>
      <c r="MCW59" s="79"/>
      <c r="MCX59" s="79"/>
      <c r="MCY59" s="79"/>
      <c r="MCZ59" s="79"/>
      <c r="MDA59" s="79"/>
      <c r="MDB59" s="79"/>
      <c r="MDC59" s="79"/>
      <c r="MDD59" s="79"/>
      <c r="MDE59" s="79"/>
      <c r="MDF59" s="79"/>
      <c r="MDG59" s="79"/>
      <c r="MDH59" s="79"/>
      <c r="MDI59" s="79"/>
      <c r="MDJ59" s="79"/>
      <c r="MDK59" s="79"/>
      <c r="MDL59" s="79"/>
      <c r="MDM59" s="79"/>
      <c r="MDN59" s="79"/>
      <c r="MDO59" s="79"/>
      <c r="MDP59" s="79"/>
      <c r="MDQ59" s="79"/>
      <c r="MDR59" s="79"/>
      <c r="MDS59" s="79"/>
      <c r="MDT59" s="79"/>
      <c r="MDU59" s="79"/>
      <c r="MDV59" s="79"/>
      <c r="MDW59" s="79"/>
      <c r="MDX59" s="79"/>
      <c r="MDY59" s="79"/>
      <c r="MDZ59" s="79"/>
      <c r="MEA59" s="79"/>
      <c r="MEB59" s="79"/>
      <c r="MEC59" s="79"/>
      <c r="MED59" s="79"/>
      <c r="MEE59" s="79"/>
      <c r="MEF59" s="79"/>
      <c r="MEG59" s="79"/>
      <c r="MEH59" s="79"/>
      <c r="MEI59" s="79"/>
      <c r="MEJ59" s="79"/>
      <c r="MEK59" s="79"/>
      <c r="MEL59" s="79"/>
      <c r="MEM59" s="79"/>
      <c r="MEN59" s="79"/>
      <c r="MEO59" s="79"/>
      <c r="MEP59" s="79"/>
      <c r="MEQ59" s="79"/>
      <c r="MER59" s="79"/>
      <c r="MES59" s="79"/>
      <c r="MET59" s="79"/>
      <c r="MEU59" s="79"/>
      <c r="MEV59" s="79"/>
      <c r="MEW59" s="79"/>
      <c r="MEX59" s="79"/>
      <c r="MEY59" s="79"/>
      <c r="MEZ59" s="79"/>
      <c r="MFA59" s="79"/>
      <c r="MFB59" s="79"/>
      <c r="MFC59" s="79"/>
      <c r="MFD59" s="79"/>
      <c r="MFE59" s="79"/>
      <c r="MFF59" s="79"/>
      <c r="MFG59" s="79"/>
      <c r="MFH59" s="79"/>
      <c r="MFI59" s="79"/>
      <c r="MFJ59" s="79"/>
      <c r="MFK59" s="79"/>
      <c r="MFL59" s="79"/>
      <c r="MFM59" s="79"/>
      <c r="MFN59" s="79"/>
      <c r="MFO59" s="79"/>
      <c r="MFP59" s="79"/>
      <c r="MFQ59" s="79"/>
      <c r="MFR59" s="79"/>
      <c r="MFS59" s="79"/>
      <c r="MFT59" s="79"/>
      <c r="MFU59" s="79"/>
      <c r="MFV59" s="79"/>
      <c r="MFW59" s="79"/>
      <c r="MFX59" s="79"/>
      <c r="MFY59" s="79"/>
      <c r="MFZ59" s="79"/>
      <c r="MGA59" s="79"/>
      <c r="MGB59" s="79"/>
      <c r="MGC59" s="79"/>
      <c r="MGD59" s="79"/>
      <c r="MGE59" s="79"/>
      <c r="MGF59" s="79"/>
      <c r="MGG59" s="79"/>
      <c r="MGH59" s="79"/>
      <c r="MGI59" s="79"/>
      <c r="MGJ59" s="79"/>
      <c r="MGK59" s="79"/>
      <c r="MGL59" s="79"/>
      <c r="MGM59" s="79"/>
      <c r="MGN59" s="79"/>
      <c r="MGO59" s="79"/>
      <c r="MGP59" s="79"/>
      <c r="MGQ59" s="79"/>
      <c r="MGR59" s="79"/>
      <c r="MGS59" s="79"/>
      <c r="MGT59" s="79"/>
      <c r="MGU59" s="79"/>
      <c r="MGV59" s="79"/>
      <c r="MGW59" s="79"/>
      <c r="MGX59" s="79"/>
      <c r="MGY59" s="79"/>
      <c r="MGZ59" s="79"/>
      <c r="MHA59" s="79"/>
      <c r="MHB59" s="79"/>
      <c r="MHC59" s="79"/>
      <c r="MHD59" s="79"/>
      <c r="MHE59" s="79"/>
      <c r="MHF59" s="79"/>
      <c r="MHG59" s="79"/>
      <c r="MHH59" s="79"/>
      <c r="MHI59" s="79"/>
      <c r="MHJ59" s="79"/>
      <c r="MHK59" s="79"/>
      <c r="MHL59" s="79"/>
      <c r="MHM59" s="79"/>
      <c r="MHN59" s="79"/>
      <c r="MHO59" s="79"/>
      <c r="MHP59" s="79"/>
      <c r="MHQ59" s="79"/>
      <c r="MHR59" s="79"/>
      <c r="MHS59" s="79"/>
      <c r="MHT59" s="79"/>
      <c r="MHU59" s="79"/>
      <c r="MHV59" s="79"/>
      <c r="MHW59" s="79"/>
      <c r="MHX59" s="79"/>
      <c r="MHY59" s="79"/>
      <c r="MHZ59" s="79"/>
      <c r="MIA59" s="79"/>
      <c r="MIB59" s="79"/>
      <c r="MIC59" s="79"/>
      <c r="MID59" s="79"/>
      <c r="MIE59" s="79"/>
      <c r="MIF59" s="79"/>
      <c r="MIG59" s="79"/>
      <c r="MIH59" s="79"/>
      <c r="MII59" s="79"/>
      <c r="MIJ59" s="79"/>
      <c r="MIK59" s="79"/>
      <c r="MIL59" s="79"/>
      <c r="MIM59" s="79"/>
      <c r="MIN59" s="79"/>
      <c r="MIO59" s="79"/>
      <c r="MIP59" s="79"/>
      <c r="MIQ59" s="79"/>
      <c r="MIR59" s="79"/>
      <c r="MIS59" s="79"/>
      <c r="MIT59" s="79"/>
      <c r="MIU59" s="79"/>
      <c r="MIV59" s="79"/>
      <c r="MIW59" s="79"/>
      <c r="MIX59" s="79"/>
      <c r="MIY59" s="79"/>
      <c r="MIZ59" s="79"/>
      <c r="MJA59" s="79"/>
      <c r="MJB59" s="79"/>
      <c r="MJC59" s="79"/>
      <c r="MJD59" s="79"/>
      <c r="MJE59" s="79"/>
      <c r="MJF59" s="79"/>
      <c r="MJG59" s="79"/>
      <c r="MJH59" s="79"/>
      <c r="MJI59" s="79"/>
      <c r="MJJ59" s="79"/>
      <c r="MJK59" s="79"/>
      <c r="MJL59" s="79"/>
      <c r="MJM59" s="79"/>
      <c r="MJN59" s="79"/>
      <c r="MJO59" s="79"/>
      <c r="MJP59" s="79"/>
      <c r="MJQ59" s="79"/>
      <c r="MJR59" s="79"/>
      <c r="MJS59" s="79"/>
      <c r="MJT59" s="79"/>
      <c r="MJU59" s="79"/>
      <c r="MJV59" s="79"/>
      <c r="MJW59" s="79"/>
      <c r="MJX59" s="79"/>
      <c r="MJY59" s="79"/>
      <c r="MJZ59" s="79"/>
      <c r="MKA59" s="79"/>
      <c r="MKB59" s="79"/>
      <c r="MKC59" s="79"/>
      <c r="MKD59" s="79"/>
      <c r="MKE59" s="79"/>
      <c r="MKF59" s="79"/>
      <c r="MKG59" s="79"/>
      <c r="MKH59" s="79"/>
      <c r="MKI59" s="79"/>
      <c r="MKJ59" s="79"/>
      <c r="MKK59" s="79"/>
      <c r="MKL59" s="79"/>
      <c r="MKM59" s="79"/>
      <c r="MKN59" s="79"/>
      <c r="MKO59" s="79"/>
      <c r="MKP59" s="79"/>
      <c r="MKQ59" s="79"/>
      <c r="MKR59" s="79"/>
      <c r="MKS59" s="79"/>
      <c r="MKT59" s="79"/>
      <c r="MKU59" s="79"/>
      <c r="MKV59" s="79"/>
      <c r="MKW59" s="79"/>
      <c r="MKX59" s="79"/>
      <c r="MKY59" s="79"/>
      <c r="MKZ59" s="79"/>
      <c r="MLA59" s="79"/>
      <c r="MLB59" s="79"/>
      <c r="MLC59" s="79"/>
      <c r="MLD59" s="79"/>
      <c r="MLE59" s="79"/>
      <c r="MLF59" s="79"/>
      <c r="MLG59" s="79"/>
      <c r="MLH59" s="79"/>
      <c r="MLI59" s="79"/>
      <c r="MLJ59" s="79"/>
      <c r="MLK59" s="79"/>
      <c r="MLL59" s="79"/>
      <c r="MLM59" s="79"/>
      <c r="MLN59" s="79"/>
      <c r="MLO59" s="79"/>
      <c r="MLP59" s="79"/>
      <c r="MLQ59" s="79"/>
      <c r="MLR59" s="79"/>
      <c r="MLS59" s="79"/>
      <c r="MLT59" s="79"/>
      <c r="MLU59" s="79"/>
      <c r="MLV59" s="79"/>
      <c r="MLW59" s="79"/>
      <c r="MLX59" s="79"/>
      <c r="MLY59" s="79"/>
      <c r="MLZ59" s="79"/>
      <c r="MMA59" s="79"/>
      <c r="MMB59" s="79"/>
      <c r="MMC59" s="79"/>
      <c r="MMD59" s="79"/>
      <c r="MME59" s="79"/>
      <c r="MMF59" s="79"/>
      <c r="MMG59" s="79"/>
      <c r="MMH59" s="79"/>
      <c r="MMI59" s="79"/>
      <c r="MMJ59" s="79"/>
      <c r="MMK59" s="79"/>
      <c r="MML59" s="79"/>
      <c r="MMM59" s="79"/>
      <c r="MMN59" s="79"/>
      <c r="MMO59" s="79"/>
      <c r="MMP59" s="79"/>
      <c r="MMQ59" s="79"/>
      <c r="MMR59" s="79"/>
      <c r="MMS59" s="79"/>
      <c r="MMT59" s="79"/>
      <c r="MMU59" s="79"/>
      <c r="MMV59" s="79"/>
      <c r="MMW59" s="79"/>
      <c r="MMX59" s="79"/>
      <c r="MMY59" s="79"/>
      <c r="MMZ59" s="79"/>
      <c r="MNA59" s="79"/>
      <c r="MNB59" s="79"/>
      <c r="MNC59" s="79"/>
      <c r="MND59" s="79"/>
      <c r="MNE59" s="79"/>
      <c r="MNF59" s="79"/>
      <c r="MNG59" s="79"/>
      <c r="MNH59" s="79"/>
      <c r="MNI59" s="79"/>
      <c r="MNJ59" s="79"/>
      <c r="MNK59" s="79"/>
      <c r="MNL59" s="79"/>
      <c r="MNM59" s="79"/>
      <c r="MNN59" s="79"/>
      <c r="MNO59" s="79"/>
      <c r="MNP59" s="79"/>
      <c r="MNQ59" s="79"/>
      <c r="MNR59" s="79"/>
      <c r="MNS59" s="79"/>
      <c r="MNT59" s="79"/>
      <c r="MNU59" s="79"/>
      <c r="MNV59" s="79"/>
      <c r="MNW59" s="79"/>
      <c r="MNX59" s="79"/>
      <c r="MNY59" s="79"/>
      <c r="MNZ59" s="79"/>
      <c r="MOA59" s="79"/>
      <c r="MOB59" s="79"/>
      <c r="MOC59" s="79"/>
      <c r="MOD59" s="79"/>
      <c r="MOE59" s="79"/>
      <c r="MOF59" s="79"/>
      <c r="MOG59" s="79"/>
      <c r="MOH59" s="79"/>
      <c r="MOI59" s="79"/>
      <c r="MOJ59" s="79"/>
      <c r="MOK59" s="79"/>
      <c r="MOL59" s="79"/>
      <c r="MOM59" s="79"/>
      <c r="MON59" s="79"/>
      <c r="MOO59" s="79"/>
      <c r="MOP59" s="79"/>
      <c r="MOQ59" s="79"/>
      <c r="MOR59" s="79"/>
      <c r="MOS59" s="79"/>
      <c r="MOT59" s="79"/>
      <c r="MOU59" s="79"/>
      <c r="MOV59" s="79"/>
      <c r="MOW59" s="79"/>
      <c r="MOX59" s="79"/>
      <c r="MOY59" s="79"/>
      <c r="MOZ59" s="79"/>
      <c r="MPA59" s="79"/>
      <c r="MPB59" s="79"/>
      <c r="MPC59" s="79"/>
      <c r="MPD59" s="79"/>
      <c r="MPE59" s="79"/>
      <c r="MPF59" s="79"/>
      <c r="MPG59" s="79"/>
      <c r="MPH59" s="79"/>
      <c r="MPI59" s="79"/>
      <c r="MPJ59" s="79"/>
      <c r="MPK59" s="79"/>
      <c r="MPL59" s="79"/>
      <c r="MPM59" s="79"/>
      <c r="MPN59" s="79"/>
      <c r="MPO59" s="79"/>
      <c r="MPP59" s="79"/>
      <c r="MPQ59" s="79"/>
      <c r="MPR59" s="79"/>
      <c r="MPS59" s="79"/>
      <c r="MPT59" s="79"/>
      <c r="MPU59" s="79"/>
      <c r="MPV59" s="79"/>
      <c r="MPW59" s="79"/>
      <c r="MPX59" s="79"/>
      <c r="MPY59" s="79"/>
      <c r="MPZ59" s="79"/>
      <c r="MQA59" s="79"/>
      <c r="MQB59" s="79"/>
      <c r="MQC59" s="79"/>
      <c r="MQD59" s="79"/>
      <c r="MQE59" s="79"/>
      <c r="MQF59" s="79"/>
      <c r="MQG59" s="79"/>
      <c r="MQH59" s="79"/>
      <c r="MQI59" s="79"/>
      <c r="MQJ59" s="79"/>
      <c r="MQK59" s="79"/>
      <c r="MQL59" s="79"/>
      <c r="MQM59" s="79"/>
      <c r="MQN59" s="79"/>
      <c r="MQO59" s="79"/>
      <c r="MQP59" s="79"/>
      <c r="MQQ59" s="79"/>
      <c r="MQR59" s="79"/>
      <c r="MQS59" s="79"/>
      <c r="MQT59" s="79"/>
      <c r="MQU59" s="79"/>
      <c r="MQV59" s="79"/>
      <c r="MQW59" s="79"/>
      <c r="MQX59" s="79"/>
      <c r="MQY59" s="79"/>
      <c r="MQZ59" s="79"/>
      <c r="MRA59" s="79"/>
      <c r="MRB59" s="79"/>
      <c r="MRC59" s="79"/>
      <c r="MRD59" s="79"/>
      <c r="MRE59" s="79"/>
      <c r="MRF59" s="79"/>
      <c r="MRG59" s="79"/>
      <c r="MRH59" s="79"/>
      <c r="MRI59" s="79"/>
      <c r="MRJ59" s="79"/>
      <c r="MRK59" s="79"/>
      <c r="MRL59" s="79"/>
      <c r="MRM59" s="79"/>
      <c r="MRN59" s="79"/>
      <c r="MRO59" s="79"/>
      <c r="MRP59" s="79"/>
      <c r="MRQ59" s="79"/>
      <c r="MRR59" s="79"/>
      <c r="MRS59" s="79"/>
      <c r="MRT59" s="79"/>
      <c r="MRU59" s="79"/>
      <c r="MRV59" s="79"/>
      <c r="MRW59" s="79"/>
      <c r="MRX59" s="79"/>
      <c r="MRY59" s="79"/>
      <c r="MRZ59" s="79"/>
      <c r="MSA59" s="79"/>
      <c r="MSB59" s="79"/>
      <c r="MSC59" s="79"/>
      <c r="MSD59" s="79"/>
      <c r="MSE59" s="79"/>
      <c r="MSF59" s="79"/>
      <c r="MSG59" s="79"/>
      <c r="MSH59" s="79"/>
      <c r="MSI59" s="79"/>
      <c r="MSJ59" s="79"/>
      <c r="MSK59" s="79"/>
      <c r="MSL59" s="79"/>
      <c r="MSM59" s="79"/>
      <c r="MSN59" s="79"/>
      <c r="MSO59" s="79"/>
      <c r="MSP59" s="79"/>
      <c r="MSQ59" s="79"/>
      <c r="MSR59" s="79"/>
      <c r="MSS59" s="79"/>
      <c r="MST59" s="79"/>
      <c r="MSU59" s="79"/>
      <c r="MSV59" s="79"/>
      <c r="MSW59" s="79"/>
      <c r="MSX59" s="79"/>
      <c r="MSY59" s="79"/>
      <c r="MSZ59" s="79"/>
      <c r="MTA59" s="79"/>
      <c r="MTB59" s="79"/>
      <c r="MTC59" s="79"/>
      <c r="MTD59" s="79"/>
      <c r="MTE59" s="79"/>
      <c r="MTF59" s="79"/>
      <c r="MTG59" s="79"/>
      <c r="MTH59" s="79"/>
      <c r="MTI59" s="79"/>
      <c r="MTJ59" s="79"/>
      <c r="MTK59" s="79"/>
      <c r="MTL59" s="79"/>
      <c r="MTM59" s="79"/>
      <c r="MTN59" s="79"/>
      <c r="MTO59" s="79"/>
      <c r="MTP59" s="79"/>
      <c r="MTQ59" s="79"/>
      <c r="MTR59" s="79"/>
      <c r="MTS59" s="79"/>
      <c r="MTT59" s="79"/>
      <c r="MTU59" s="79"/>
      <c r="MTV59" s="79"/>
      <c r="MTW59" s="79"/>
      <c r="MTX59" s="79"/>
      <c r="MTY59" s="79"/>
      <c r="MTZ59" s="79"/>
      <c r="MUA59" s="79"/>
      <c r="MUB59" s="79"/>
      <c r="MUC59" s="79"/>
      <c r="MUD59" s="79"/>
      <c r="MUE59" s="79"/>
      <c r="MUF59" s="79"/>
      <c r="MUG59" s="79"/>
      <c r="MUH59" s="79"/>
      <c r="MUI59" s="79"/>
      <c r="MUJ59" s="79"/>
      <c r="MUK59" s="79"/>
      <c r="MUL59" s="79"/>
      <c r="MUM59" s="79"/>
      <c r="MUN59" s="79"/>
      <c r="MUO59" s="79"/>
      <c r="MUP59" s="79"/>
      <c r="MUQ59" s="79"/>
      <c r="MUR59" s="79"/>
      <c r="MUS59" s="79"/>
      <c r="MUT59" s="79"/>
      <c r="MUU59" s="79"/>
      <c r="MUV59" s="79"/>
      <c r="MUW59" s="79"/>
      <c r="MUX59" s="79"/>
      <c r="MUY59" s="79"/>
      <c r="MUZ59" s="79"/>
      <c r="MVA59" s="79"/>
      <c r="MVB59" s="79"/>
      <c r="MVC59" s="79"/>
      <c r="MVD59" s="79"/>
      <c r="MVE59" s="79"/>
      <c r="MVF59" s="79"/>
      <c r="MVG59" s="79"/>
      <c r="MVH59" s="79"/>
      <c r="MVI59" s="79"/>
      <c r="MVJ59" s="79"/>
      <c r="MVK59" s="79"/>
      <c r="MVL59" s="79"/>
      <c r="MVM59" s="79"/>
      <c r="MVN59" s="79"/>
      <c r="MVO59" s="79"/>
      <c r="MVP59" s="79"/>
      <c r="MVQ59" s="79"/>
      <c r="MVR59" s="79"/>
      <c r="MVS59" s="79"/>
      <c r="MVT59" s="79"/>
      <c r="MVU59" s="79"/>
      <c r="MVV59" s="79"/>
      <c r="MVW59" s="79"/>
      <c r="MVX59" s="79"/>
      <c r="MVY59" s="79"/>
      <c r="MVZ59" s="79"/>
      <c r="MWA59" s="79"/>
      <c r="MWB59" s="79"/>
      <c r="MWC59" s="79"/>
      <c r="MWD59" s="79"/>
      <c r="MWE59" s="79"/>
      <c r="MWF59" s="79"/>
      <c r="MWG59" s="79"/>
      <c r="MWH59" s="79"/>
      <c r="MWI59" s="79"/>
      <c r="MWJ59" s="79"/>
      <c r="MWK59" s="79"/>
      <c r="MWL59" s="79"/>
      <c r="MWM59" s="79"/>
      <c r="MWN59" s="79"/>
      <c r="MWO59" s="79"/>
      <c r="MWP59" s="79"/>
      <c r="MWQ59" s="79"/>
      <c r="MWR59" s="79"/>
      <c r="MWS59" s="79"/>
      <c r="MWT59" s="79"/>
      <c r="MWU59" s="79"/>
      <c r="MWV59" s="79"/>
      <c r="MWW59" s="79"/>
      <c r="MWX59" s="79"/>
      <c r="MWY59" s="79"/>
      <c r="MWZ59" s="79"/>
      <c r="MXA59" s="79"/>
      <c r="MXB59" s="79"/>
      <c r="MXC59" s="79"/>
      <c r="MXD59" s="79"/>
      <c r="MXE59" s="79"/>
      <c r="MXF59" s="79"/>
      <c r="MXG59" s="79"/>
      <c r="MXH59" s="79"/>
      <c r="MXI59" s="79"/>
      <c r="MXJ59" s="79"/>
      <c r="MXK59" s="79"/>
      <c r="MXL59" s="79"/>
      <c r="MXM59" s="79"/>
      <c r="MXN59" s="79"/>
      <c r="MXO59" s="79"/>
      <c r="MXP59" s="79"/>
      <c r="MXQ59" s="79"/>
      <c r="MXR59" s="79"/>
      <c r="MXS59" s="79"/>
      <c r="MXT59" s="79"/>
      <c r="MXU59" s="79"/>
      <c r="MXV59" s="79"/>
      <c r="MXW59" s="79"/>
      <c r="MXX59" s="79"/>
      <c r="MXY59" s="79"/>
      <c r="MXZ59" s="79"/>
      <c r="MYA59" s="79"/>
      <c r="MYB59" s="79"/>
      <c r="MYC59" s="79"/>
      <c r="MYD59" s="79"/>
      <c r="MYE59" s="79"/>
      <c r="MYF59" s="79"/>
      <c r="MYG59" s="79"/>
      <c r="MYH59" s="79"/>
      <c r="MYI59" s="79"/>
      <c r="MYJ59" s="79"/>
      <c r="MYK59" s="79"/>
      <c r="MYL59" s="79"/>
      <c r="MYM59" s="79"/>
      <c r="MYN59" s="79"/>
      <c r="MYO59" s="79"/>
      <c r="MYP59" s="79"/>
      <c r="MYQ59" s="79"/>
      <c r="MYR59" s="79"/>
      <c r="MYS59" s="79"/>
      <c r="MYT59" s="79"/>
      <c r="MYU59" s="79"/>
      <c r="MYV59" s="79"/>
      <c r="MYW59" s="79"/>
      <c r="MYX59" s="79"/>
      <c r="MYY59" s="79"/>
      <c r="MYZ59" s="79"/>
      <c r="MZA59" s="79"/>
      <c r="MZB59" s="79"/>
      <c r="MZC59" s="79"/>
      <c r="MZD59" s="79"/>
      <c r="MZE59" s="79"/>
      <c r="MZF59" s="79"/>
      <c r="MZG59" s="79"/>
      <c r="MZH59" s="79"/>
      <c r="MZI59" s="79"/>
      <c r="MZJ59" s="79"/>
      <c r="MZK59" s="79"/>
      <c r="MZL59" s="79"/>
      <c r="MZM59" s="79"/>
      <c r="MZN59" s="79"/>
      <c r="MZO59" s="79"/>
      <c r="MZP59" s="79"/>
      <c r="MZQ59" s="79"/>
      <c r="MZR59" s="79"/>
      <c r="MZS59" s="79"/>
      <c r="MZT59" s="79"/>
      <c r="MZU59" s="79"/>
      <c r="MZV59" s="79"/>
      <c r="MZW59" s="79"/>
      <c r="MZX59" s="79"/>
      <c r="MZY59" s="79"/>
      <c r="MZZ59" s="79"/>
      <c r="NAA59" s="79"/>
      <c r="NAB59" s="79"/>
      <c r="NAC59" s="79"/>
      <c r="NAD59" s="79"/>
      <c r="NAE59" s="79"/>
      <c r="NAF59" s="79"/>
      <c r="NAG59" s="79"/>
      <c r="NAH59" s="79"/>
      <c r="NAI59" s="79"/>
      <c r="NAJ59" s="79"/>
      <c r="NAK59" s="79"/>
      <c r="NAL59" s="79"/>
      <c r="NAM59" s="79"/>
      <c r="NAN59" s="79"/>
      <c r="NAO59" s="79"/>
      <c r="NAP59" s="79"/>
      <c r="NAQ59" s="79"/>
      <c r="NAR59" s="79"/>
      <c r="NAS59" s="79"/>
      <c r="NAT59" s="79"/>
      <c r="NAU59" s="79"/>
      <c r="NAV59" s="79"/>
      <c r="NAW59" s="79"/>
      <c r="NAX59" s="79"/>
      <c r="NAY59" s="79"/>
      <c r="NAZ59" s="79"/>
      <c r="NBA59" s="79"/>
      <c r="NBB59" s="79"/>
      <c r="NBC59" s="79"/>
      <c r="NBD59" s="79"/>
      <c r="NBE59" s="79"/>
      <c r="NBF59" s="79"/>
      <c r="NBG59" s="79"/>
      <c r="NBH59" s="79"/>
      <c r="NBI59" s="79"/>
      <c r="NBJ59" s="79"/>
      <c r="NBK59" s="79"/>
      <c r="NBL59" s="79"/>
      <c r="NBM59" s="79"/>
      <c r="NBN59" s="79"/>
      <c r="NBO59" s="79"/>
      <c r="NBP59" s="79"/>
      <c r="NBQ59" s="79"/>
      <c r="NBR59" s="79"/>
      <c r="NBS59" s="79"/>
      <c r="NBT59" s="79"/>
      <c r="NBU59" s="79"/>
      <c r="NBV59" s="79"/>
      <c r="NBW59" s="79"/>
      <c r="NBX59" s="79"/>
      <c r="NBY59" s="79"/>
      <c r="NBZ59" s="79"/>
      <c r="NCA59" s="79"/>
      <c r="NCB59" s="79"/>
      <c r="NCC59" s="79"/>
      <c r="NCD59" s="79"/>
      <c r="NCE59" s="79"/>
      <c r="NCF59" s="79"/>
      <c r="NCG59" s="79"/>
      <c r="NCH59" s="79"/>
      <c r="NCI59" s="79"/>
      <c r="NCJ59" s="79"/>
      <c r="NCK59" s="79"/>
      <c r="NCL59" s="79"/>
      <c r="NCM59" s="79"/>
      <c r="NCN59" s="79"/>
      <c r="NCO59" s="79"/>
      <c r="NCP59" s="79"/>
      <c r="NCQ59" s="79"/>
      <c r="NCR59" s="79"/>
      <c r="NCS59" s="79"/>
      <c r="NCT59" s="79"/>
      <c r="NCU59" s="79"/>
      <c r="NCV59" s="79"/>
      <c r="NCW59" s="79"/>
      <c r="NCX59" s="79"/>
      <c r="NCY59" s="79"/>
      <c r="NCZ59" s="79"/>
      <c r="NDA59" s="79"/>
      <c r="NDB59" s="79"/>
      <c r="NDC59" s="79"/>
      <c r="NDD59" s="79"/>
      <c r="NDE59" s="79"/>
      <c r="NDF59" s="79"/>
      <c r="NDG59" s="79"/>
      <c r="NDH59" s="79"/>
      <c r="NDI59" s="79"/>
      <c r="NDJ59" s="79"/>
      <c r="NDK59" s="79"/>
      <c r="NDL59" s="79"/>
      <c r="NDM59" s="79"/>
      <c r="NDN59" s="79"/>
      <c r="NDO59" s="79"/>
      <c r="NDP59" s="79"/>
      <c r="NDQ59" s="79"/>
      <c r="NDR59" s="79"/>
      <c r="NDS59" s="79"/>
      <c r="NDT59" s="79"/>
      <c r="NDU59" s="79"/>
      <c r="NDV59" s="79"/>
      <c r="NDW59" s="79"/>
      <c r="NDX59" s="79"/>
      <c r="NDY59" s="79"/>
      <c r="NDZ59" s="79"/>
      <c r="NEA59" s="79"/>
      <c r="NEB59" s="79"/>
      <c r="NEC59" s="79"/>
      <c r="NED59" s="79"/>
      <c r="NEE59" s="79"/>
      <c r="NEF59" s="79"/>
      <c r="NEG59" s="79"/>
      <c r="NEH59" s="79"/>
      <c r="NEI59" s="79"/>
      <c r="NEJ59" s="79"/>
      <c r="NEK59" s="79"/>
      <c r="NEL59" s="79"/>
      <c r="NEM59" s="79"/>
      <c r="NEN59" s="79"/>
      <c r="NEO59" s="79"/>
      <c r="NEP59" s="79"/>
      <c r="NEQ59" s="79"/>
      <c r="NER59" s="79"/>
      <c r="NES59" s="79"/>
      <c r="NET59" s="79"/>
      <c r="NEU59" s="79"/>
      <c r="NEV59" s="79"/>
      <c r="NEW59" s="79"/>
      <c r="NEX59" s="79"/>
      <c r="NEY59" s="79"/>
      <c r="NEZ59" s="79"/>
      <c r="NFA59" s="79"/>
      <c r="NFB59" s="79"/>
      <c r="NFC59" s="79"/>
      <c r="NFD59" s="79"/>
      <c r="NFE59" s="79"/>
      <c r="NFF59" s="79"/>
      <c r="NFG59" s="79"/>
      <c r="NFH59" s="79"/>
      <c r="NFI59" s="79"/>
      <c r="NFJ59" s="79"/>
      <c r="NFK59" s="79"/>
      <c r="NFL59" s="79"/>
      <c r="NFM59" s="79"/>
      <c r="NFN59" s="79"/>
      <c r="NFO59" s="79"/>
      <c r="NFP59" s="79"/>
      <c r="NFQ59" s="79"/>
      <c r="NFR59" s="79"/>
      <c r="NFS59" s="79"/>
      <c r="NFT59" s="79"/>
      <c r="NFU59" s="79"/>
      <c r="NFV59" s="79"/>
      <c r="NFW59" s="79"/>
      <c r="NFX59" s="79"/>
      <c r="NFY59" s="79"/>
      <c r="NFZ59" s="79"/>
      <c r="NGA59" s="79"/>
      <c r="NGB59" s="79"/>
      <c r="NGC59" s="79"/>
      <c r="NGD59" s="79"/>
      <c r="NGE59" s="79"/>
      <c r="NGF59" s="79"/>
      <c r="NGG59" s="79"/>
      <c r="NGH59" s="79"/>
      <c r="NGI59" s="79"/>
      <c r="NGJ59" s="79"/>
      <c r="NGK59" s="79"/>
      <c r="NGL59" s="79"/>
      <c r="NGM59" s="79"/>
      <c r="NGN59" s="79"/>
      <c r="NGO59" s="79"/>
      <c r="NGP59" s="79"/>
      <c r="NGQ59" s="79"/>
      <c r="NGR59" s="79"/>
      <c r="NGS59" s="79"/>
      <c r="NGT59" s="79"/>
      <c r="NGU59" s="79"/>
      <c r="NGV59" s="79"/>
      <c r="NGW59" s="79"/>
      <c r="NGX59" s="79"/>
      <c r="NGY59" s="79"/>
      <c r="NGZ59" s="79"/>
      <c r="NHA59" s="79"/>
      <c r="NHB59" s="79"/>
      <c r="NHC59" s="79"/>
      <c r="NHD59" s="79"/>
      <c r="NHE59" s="79"/>
      <c r="NHF59" s="79"/>
      <c r="NHG59" s="79"/>
      <c r="NHH59" s="79"/>
      <c r="NHI59" s="79"/>
      <c r="NHJ59" s="79"/>
      <c r="NHK59" s="79"/>
      <c r="NHL59" s="79"/>
      <c r="NHM59" s="79"/>
      <c r="NHN59" s="79"/>
      <c r="NHO59" s="79"/>
      <c r="NHP59" s="79"/>
      <c r="NHQ59" s="79"/>
      <c r="NHR59" s="79"/>
      <c r="NHS59" s="79"/>
      <c r="NHT59" s="79"/>
      <c r="NHU59" s="79"/>
      <c r="NHV59" s="79"/>
      <c r="NHW59" s="79"/>
      <c r="NHX59" s="79"/>
      <c r="NHY59" s="79"/>
      <c r="NHZ59" s="79"/>
      <c r="NIA59" s="79"/>
      <c r="NIB59" s="79"/>
      <c r="NIC59" s="79"/>
      <c r="NID59" s="79"/>
      <c r="NIE59" s="79"/>
      <c r="NIF59" s="79"/>
      <c r="NIG59" s="79"/>
      <c r="NIH59" s="79"/>
      <c r="NII59" s="79"/>
      <c r="NIJ59" s="79"/>
      <c r="NIK59" s="79"/>
      <c r="NIL59" s="79"/>
      <c r="NIM59" s="79"/>
      <c r="NIN59" s="79"/>
      <c r="NIO59" s="79"/>
      <c r="NIP59" s="79"/>
      <c r="NIQ59" s="79"/>
      <c r="NIR59" s="79"/>
      <c r="NIS59" s="79"/>
      <c r="NIT59" s="79"/>
      <c r="NIU59" s="79"/>
      <c r="NIV59" s="79"/>
      <c r="NIW59" s="79"/>
      <c r="NIX59" s="79"/>
      <c r="NIY59" s="79"/>
      <c r="NIZ59" s="79"/>
      <c r="NJA59" s="79"/>
      <c r="NJB59" s="79"/>
      <c r="NJC59" s="79"/>
      <c r="NJD59" s="79"/>
      <c r="NJE59" s="79"/>
      <c r="NJF59" s="79"/>
      <c r="NJG59" s="79"/>
      <c r="NJH59" s="79"/>
      <c r="NJI59" s="79"/>
      <c r="NJJ59" s="79"/>
      <c r="NJK59" s="79"/>
      <c r="NJL59" s="79"/>
      <c r="NJM59" s="79"/>
      <c r="NJN59" s="79"/>
      <c r="NJO59" s="79"/>
      <c r="NJP59" s="79"/>
      <c r="NJQ59" s="79"/>
      <c r="NJR59" s="79"/>
      <c r="NJS59" s="79"/>
      <c r="NJT59" s="79"/>
      <c r="NJU59" s="79"/>
      <c r="NJV59" s="79"/>
      <c r="NJW59" s="79"/>
      <c r="NJX59" s="79"/>
      <c r="NJY59" s="79"/>
      <c r="NJZ59" s="79"/>
      <c r="NKA59" s="79"/>
      <c r="NKB59" s="79"/>
      <c r="NKC59" s="79"/>
      <c r="NKD59" s="79"/>
      <c r="NKE59" s="79"/>
      <c r="NKF59" s="79"/>
      <c r="NKG59" s="79"/>
      <c r="NKH59" s="79"/>
      <c r="NKI59" s="79"/>
      <c r="NKJ59" s="79"/>
      <c r="NKK59" s="79"/>
      <c r="NKL59" s="79"/>
      <c r="NKM59" s="79"/>
      <c r="NKN59" s="79"/>
      <c r="NKO59" s="79"/>
      <c r="NKP59" s="79"/>
      <c r="NKQ59" s="79"/>
      <c r="NKR59" s="79"/>
      <c r="NKS59" s="79"/>
      <c r="NKT59" s="79"/>
      <c r="NKU59" s="79"/>
      <c r="NKV59" s="79"/>
      <c r="NKW59" s="79"/>
      <c r="NKX59" s="79"/>
      <c r="NKY59" s="79"/>
      <c r="NKZ59" s="79"/>
      <c r="NLA59" s="79"/>
      <c r="NLB59" s="79"/>
      <c r="NLC59" s="79"/>
      <c r="NLD59" s="79"/>
      <c r="NLE59" s="79"/>
      <c r="NLF59" s="79"/>
      <c r="NLG59" s="79"/>
      <c r="NLH59" s="79"/>
      <c r="NLI59" s="79"/>
      <c r="NLJ59" s="79"/>
      <c r="NLK59" s="79"/>
      <c r="NLL59" s="79"/>
      <c r="NLM59" s="79"/>
      <c r="NLN59" s="79"/>
      <c r="NLO59" s="79"/>
      <c r="NLP59" s="79"/>
      <c r="NLQ59" s="79"/>
      <c r="NLR59" s="79"/>
      <c r="NLS59" s="79"/>
      <c r="NLT59" s="79"/>
      <c r="NLU59" s="79"/>
      <c r="NLV59" s="79"/>
      <c r="NLW59" s="79"/>
      <c r="NLX59" s="79"/>
      <c r="NLY59" s="79"/>
      <c r="NLZ59" s="79"/>
      <c r="NMA59" s="79"/>
      <c r="NMB59" s="79"/>
      <c r="NMC59" s="79"/>
      <c r="NMD59" s="79"/>
      <c r="NME59" s="79"/>
      <c r="NMF59" s="79"/>
      <c r="NMG59" s="79"/>
      <c r="NMH59" s="79"/>
      <c r="NMI59" s="79"/>
      <c r="NMJ59" s="79"/>
      <c r="NMK59" s="79"/>
      <c r="NML59" s="79"/>
      <c r="NMM59" s="79"/>
      <c r="NMN59" s="79"/>
      <c r="NMO59" s="79"/>
      <c r="NMP59" s="79"/>
      <c r="NMQ59" s="79"/>
      <c r="NMR59" s="79"/>
      <c r="NMS59" s="79"/>
      <c r="NMT59" s="79"/>
      <c r="NMU59" s="79"/>
      <c r="NMV59" s="79"/>
      <c r="NMW59" s="79"/>
      <c r="NMX59" s="79"/>
      <c r="NMY59" s="79"/>
      <c r="NMZ59" s="79"/>
      <c r="NNA59" s="79"/>
      <c r="NNB59" s="79"/>
      <c r="NNC59" s="79"/>
      <c r="NND59" s="79"/>
      <c r="NNE59" s="79"/>
      <c r="NNF59" s="79"/>
      <c r="NNG59" s="79"/>
      <c r="NNH59" s="79"/>
      <c r="NNI59" s="79"/>
      <c r="NNJ59" s="79"/>
      <c r="NNK59" s="79"/>
      <c r="NNL59" s="79"/>
      <c r="NNM59" s="79"/>
      <c r="NNN59" s="79"/>
      <c r="NNO59" s="79"/>
      <c r="NNP59" s="79"/>
      <c r="NNQ59" s="79"/>
      <c r="NNR59" s="79"/>
      <c r="NNS59" s="79"/>
      <c r="NNT59" s="79"/>
      <c r="NNU59" s="79"/>
      <c r="NNV59" s="79"/>
      <c r="NNW59" s="79"/>
      <c r="NNX59" s="79"/>
      <c r="NNY59" s="79"/>
      <c r="NNZ59" s="79"/>
      <c r="NOA59" s="79"/>
      <c r="NOB59" s="79"/>
      <c r="NOC59" s="79"/>
      <c r="NOD59" s="79"/>
      <c r="NOE59" s="79"/>
      <c r="NOF59" s="79"/>
      <c r="NOG59" s="79"/>
      <c r="NOH59" s="79"/>
      <c r="NOI59" s="79"/>
      <c r="NOJ59" s="79"/>
      <c r="NOK59" s="79"/>
      <c r="NOL59" s="79"/>
      <c r="NOM59" s="79"/>
      <c r="NON59" s="79"/>
      <c r="NOO59" s="79"/>
      <c r="NOP59" s="79"/>
      <c r="NOQ59" s="79"/>
      <c r="NOR59" s="79"/>
      <c r="NOS59" s="79"/>
      <c r="NOT59" s="79"/>
      <c r="NOU59" s="79"/>
      <c r="NOV59" s="79"/>
      <c r="NOW59" s="79"/>
      <c r="NOX59" s="79"/>
      <c r="NOY59" s="79"/>
      <c r="NOZ59" s="79"/>
      <c r="NPA59" s="79"/>
      <c r="NPB59" s="79"/>
      <c r="NPC59" s="79"/>
      <c r="NPD59" s="79"/>
      <c r="NPE59" s="79"/>
      <c r="NPF59" s="79"/>
      <c r="NPG59" s="79"/>
      <c r="NPH59" s="79"/>
      <c r="NPI59" s="79"/>
      <c r="NPJ59" s="79"/>
      <c r="NPK59" s="79"/>
      <c r="NPL59" s="79"/>
      <c r="NPM59" s="79"/>
      <c r="NPN59" s="79"/>
      <c r="NPO59" s="79"/>
      <c r="NPP59" s="79"/>
      <c r="NPQ59" s="79"/>
      <c r="NPR59" s="79"/>
      <c r="NPS59" s="79"/>
      <c r="NPT59" s="79"/>
      <c r="NPU59" s="79"/>
      <c r="NPV59" s="79"/>
      <c r="NPW59" s="79"/>
      <c r="NPX59" s="79"/>
      <c r="NPY59" s="79"/>
      <c r="NPZ59" s="79"/>
      <c r="NQA59" s="79"/>
      <c r="NQB59" s="79"/>
      <c r="NQC59" s="79"/>
      <c r="NQD59" s="79"/>
      <c r="NQE59" s="79"/>
      <c r="NQF59" s="79"/>
      <c r="NQG59" s="79"/>
      <c r="NQH59" s="79"/>
      <c r="NQI59" s="79"/>
      <c r="NQJ59" s="79"/>
      <c r="NQK59" s="79"/>
      <c r="NQL59" s="79"/>
      <c r="NQM59" s="79"/>
      <c r="NQN59" s="79"/>
      <c r="NQO59" s="79"/>
      <c r="NQP59" s="79"/>
      <c r="NQQ59" s="79"/>
      <c r="NQR59" s="79"/>
      <c r="NQS59" s="79"/>
      <c r="NQT59" s="79"/>
      <c r="NQU59" s="79"/>
      <c r="NQV59" s="79"/>
      <c r="NQW59" s="79"/>
      <c r="NQX59" s="79"/>
      <c r="NQY59" s="79"/>
      <c r="NQZ59" s="79"/>
      <c r="NRA59" s="79"/>
      <c r="NRB59" s="79"/>
      <c r="NRC59" s="79"/>
      <c r="NRD59" s="79"/>
      <c r="NRE59" s="79"/>
      <c r="NRF59" s="79"/>
      <c r="NRG59" s="79"/>
      <c r="NRH59" s="79"/>
      <c r="NRI59" s="79"/>
      <c r="NRJ59" s="79"/>
      <c r="NRK59" s="79"/>
      <c r="NRL59" s="79"/>
      <c r="NRM59" s="79"/>
      <c r="NRN59" s="79"/>
      <c r="NRO59" s="79"/>
      <c r="NRP59" s="79"/>
      <c r="NRQ59" s="79"/>
      <c r="NRR59" s="79"/>
      <c r="NRS59" s="79"/>
      <c r="NRT59" s="79"/>
      <c r="NRU59" s="79"/>
      <c r="NRV59" s="79"/>
      <c r="NRW59" s="79"/>
      <c r="NRX59" s="79"/>
      <c r="NRY59" s="79"/>
      <c r="NRZ59" s="79"/>
      <c r="NSA59" s="79"/>
      <c r="NSB59" s="79"/>
      <c r="NSC59" s="79"/>
      <c r="NSD59" s="79"/>
      <c r="NSE59" s="79"/>
      <c r="NSF59" s="79"/>
      <c r="NSG59" s="79"/>
      <c r="NSH59" s="79"/>
      <c r="NSI59" s="79"/>
      <c r="NSJ59" s="79"/>
      <c r="NSK59" s="79"/>
      <c r="NSL59" s="79"/>
      <c r="NSM59" s="79"/>
      <c r="NSN59" s="79"/>
      <c r="NSO59" s="79"/>
      <c r="NSP59" s="79"/>
      <c r="NSQ59" s="79"/>
      <c r="NSR59" s="79"/>
      <c r="NSS59" s="79"/>
      <c r="NST59" s="79"/>
      <c r="NSU59" s="79"/>
      <c r="NSV59" s="79"/>
      <c r="NSW59" s="79"/>
      <c r="NSX59" s="79"/>
      <c r="NSY59" s="79"/>
      <c r="NSZ59" s="79"/>
      <c r="NTA59" s="79"/>
      <c r="NTB59" s="79"/>
      <c r="NTC59" s="79"/>
      <c r="NTD59" s="79"/>
      <c r="NTE59" s="79"/>
      <c r="NTF59" s="79"/>
      <c r="NTG59" s="79"/>
      <c r="NTH59" s="79"/>
      <c r="NTI59" s="79"/>
      <c r="NTJ59" s="79"/>
      <c r="NTK59" s="79"/>
      <c r="NTL59" s="79"/>
      <c r="NTM59" s="79"/>
      <c r="NTN59" s="79"/>
      <c r="NTO59" s="79"/>
      <c r="NTP59" s="79"/>
      <c r="NTQ59" s="79"/>
      <c r="NTR59" s="79"/>
      <c r="NTS59" s="79"/>
      <c r="NTT59" s="79"/>
      <c r="NTU59" s="79"/>
      <c r="NTV59" s="79"/>
      <c r="NTW59" s="79"/>
      <c r="NTX59" s="79"/>
      <c r="NTY59" s="79"/>
      <c r="NTZ59" s="79"/>
      <c r="NUA59" s="79"/>
      <c r="NUB59" s="79"/>
      <c r="NUC59" s="79"/>
      <c r="NUD59" s="79"/>
      <c r="NUE59" s="79"/>
      <c r="NUF59" s="79"/>
      <c r="NUG59" s="79"/>
      <c r="NUH59" s="79"/>
      <c r="NUI59" s="79"/>
      <c r="NUJ59" s="79"/>
      <c r="NUK59" s="79"/>
      <c r="NUL59" s="79"/>
      <c r="NUM59" s="79"/>
      <c r="NUN59" s="79"/>
      <c r="NUO59" s="79"/>
      <c r="NUP59" s="79"/>
      <c r="NUQ59" s="79"/>
      <c r="NUR59" s="79"/>
      <c r="NUS59" s="79"/>
      <c r="NUT59" s="79"/>
      <c r="NUU59" s="79"/>
      <c r="NUV59" s="79"/>
      <c r="NUW59" s="79"/>
      <c r="NUX59" s="79"/>
      <c r="NUY59" s="79"/>
      <c r="NUZ59" s="79"/>
      <c r="NVA59" s="79"/>
      <c r="NVB59" s="79"/>
      <c r="NVC59" s="79"/>
      <c r="NVD59" s="79"/>
      <c r="NVE59" s="79"/>
      <c r="NVF59" s="79"/>
      <c r="NVG59" s="79"/>
      <c r="NVH59" s="79"/>
      <c r="NVI59" s="79"/>
      <c r="NVJ59" s="79"/>
      <c r="NVK59" s="79"/>
      <c r="NVL59" s="79"/>
      <c r="NVM59" s="79"/>
      <c r="NVN59" s="79"/>
      <c r="NVO59" s="79"/>
      <c r="NVP59" s="79"/>
      <c r="NVQ59" s="79"/>
      <c r="NVR59" s="79"/>
      <c r="NVS59" s="79"/>
      <c r="NVT59" s="79"/>
      <c r="NVU59" s="79"/>
      <c r="NVV59" s="79"/>
      <c r="NVW59" s="79"/>
      <c r="NVX59" s="79"/>
      <c r="NVY59" s="79"/>
      <c r="NVZ59" s="79"/>
      <c r="NWA59" s="79"/>
      <c r="NWB59" s="79"/>
      <c r="NWC59" s="79"/>
      <c r="NWD59" s="79"/>
      <c r="NWE59" s="79"/>
      <c r="NWF59" s="79"/>
      <c r="NWG59" s="79"/>
      <c r="NWH59" s="79"/>
      <c r="NWI59" s="79"/>
      <c r="NWJ59" s="79"/>
      <c r="NWK59" s="79"/>
      <c r="NWL59" s="79"/>
      <c r="NWM59" s="79"/>
      <c r="NWN59" s="79"/>
      <c r="NWO59" s="79"/>
      <c r="NWP59" s="79"/>
      <c r="NWQ59" s="79"/>
      <c r="NWR59" s="79"/>
      <c r="NWS59" s="79"/>
      <c r="NWT59" s="79"/>
      <c r="NWU59" s="79"/>
      <c r="NWV59" s="79"/>
      <c r="NWW59" s="79"/>
      <c r="NWX59" s="79"/>
      <c r="NWY59" s="79"/>
      <c r="NWZ59" s="79"/>
      <c r="NXA59" s="79"/>
      <c r="NXB59" s="79"/>
      <c r="NXC59" s="79"/>
      <c r="NXD59" s="79"/>
      <c r="NXE59" s="79"/>
      <c r="NXF59" s="79"/>
      <c r="NXG59" s="79"/>
      <c r="NXH59" s="79"/>
      <c r="NXI59" s="79"/>
      <c r="NXJ59" s="79"/>
      <c r="NXK59" s="79"/>
      <c r="NXL59" s="79"/>
      <c r="NXM59" s="79"/>
      <c r="NXN59" s="79"/>
      <c r="NXO59" s="79"/>
      <c r="NXP59" s="79"/>
      <c r="NXQ59" s="79"/>
      <c r="NXR59" s="79"/>
      <c r="NXS59" s="79"/>
      <c r="NXT59" s="79"/>
      <c r="NXU59" s="79"/>
      <c r="NXV59" s="79"/>
      <c r="NXW59" s="79"/>
      <c r="NXX59" s="79"/>
      <c r="NXY59" s="79"/>
      <c r="NXZ59" s="79"/>
      <c r="NYA59" s="79"/>
      <c r="NYB59" s="79"/>
      <c r="NYC59" s="79"/>
      <c r="NYD59" s="79"/>
      <c r="NYE59" s="79"/>
      <c r="NYF59" s="79"/>
      <c r="NYG59" s="79"/>
      <c r="NYH59" s="79"/>
      <c r="NYI59" s="79"/>
      <c r="NYJ59" s="79"/>
      <c r="NYK59" s="79"/>
      <c r="NYL59" s="79"/>
      <c r="NYM59" s="79"/>
      <c r="NYN59" s="79"/>
      <c r="NYO59" s="79"/>
      <c r="NYP59" s="79"/>
      <c r="NYQ59" s="79"/>
      <c r="NYR59" s="79"/>
      <c r="NYS59" s="79"/>
      <c r="NYT59" s="79"/>
      <c r="NYU59" s="79"/>
      <c r="NYV59" s="79"/>
      <c r="NYW59" s="79"/>
      <c r="NYX59" s="79"/>
      <c r="NYY59" s="79"/>
      <c r="NYZ59" s="79"/>
      <c r="NZA59" s="79"/>
      <c r="NZB59" s="79"/>
      <c r="NZC59" s="79"/>
      <c r="NZD59" s="79"/>
      <c r="NZE59" s="79"/>
      <c r="NZF59" s="79"/>
      <c r="NZG59" s="79"/>
      <c r="NZH59" s="79"/>
      <c r="NZI59" s="79"/>
      <c r="NZJ59" s="79"/>
      <c r="NZK59" s="79"/>
      <c r="NZL59" s="79"/>
      <c r="NZM59" s="79"/>
      <c r="NZN59" s="79"/>
      <c r="NZO59" s="79"/>
      <c r="NZP59" s="79"/>
      <c r="NZQ59" s="79"/>
      <c r="NZR59" s="79"/>
      <c r="NZS59" s="79"/>
      <c r="NZT59" s="79"/>
      <c r="NZU59" s="79"/>
      <c r="NZV59" s="79"/>
      <c r="NZW59" s="79"/>
      <c r="NZX59" s="79"/>
      <c r="NZY59" s="79"/>
      <c r="NZZ59" s="79"/>
      <c r="OAA59" s="79"/>
      <c r="OAB59" s="79"/>
      <c r="OAC59" s="79"/>
      <c r="OAD59" s="79"/>
      <c r="OAE59" s="79"/>
      <c r="OAF59" s="79"/>
      <c r="OAG59" s="79"/>
      <c r="OAH59" s="79"/>
      <c r="OAI59" s="79"/>
      <c r="OAJ59" s="79"/>
      <c r="OAK59" s="79"/>
      <c r="OAL59" s="79"/>
      <c r="OAM59" s="79"/>
      <c r="OAN59" s="79"/>
      <c r="OAO59" s="79"/>
      <c r="OAP59" s="79"/>
      <c r="OAQ59" s="79"/>
      <c r="OAR59" s="79"/>
      <c r="OAS59" s="79"/>
      <c r="OAT59" s="79"/>
      <c r="OAU59" s="79"/>
      <c r="OAV59" s="79"/>
      <c r="OAW59" s="79"/>
      <c r="OAX59" s="79"/>
      <c r="OAY59" s="79"/>
      <c r="OAZ59" s="79"/>
      <c r="OBA59" s="79"/>
      <c r="OBB59" s="79"/>
      <c r="OBC59" s="79"/>
      <c r="OBD59" s="79"/>
      <c r="OBE59" s="79"/>
      <c r="OBF59" s="79"/>
      <c r="OBG59" s="79"/>
      <c r="OBH59" s="79"/>
      <c r="OBI59" s="79"/>
      <c r="OBJ59" s="79"/>
      <c r="OBK59" s="79"/>
      <c r="OBL59" s="79"/>
      <c r="OBM59" s="79"/>
      <c r="OBN59" s="79"/>
      <c r="OBO59" s="79"/>
      <c r="OBP59" s="79"/>
      <c r="OBQ59" s="79"/>
      <c r="OBR59" s="79"/>
      <c r="OBS59" s="79"/>
      <c r="OBT59" s="79"/>
      <c r="OBU59" s="79"/>
      <c r="OBV59" s="79"/>
      <c r="OBW59" s="79"/>
      <c r="OBX59" s="79"/>
      <c r="OBY59" s="79"/>
      <c r="OBZ59" s="79"/>
      <c r="OCA59" s="79"/>
      <c r="OCB59" s="79"/>
      <c r="OCC59" s="79"/>
      <c r="OCD59" s="79"/>
      <c r="OCE59" s="79"/>
      <c r="OCF59" s="79"/>
      <c r="OCG59" s="79"/>
      <c r="OCH59" s="79"/>
      <c r="OCI59" s="79"/>
      <c r="OCJ59" s="79"/>
      <c r="OCK59" s="79"/>
      <c r="OCL59" s="79"/>
      <c r="OCM59" s="79"/>
      <c r="OCN59" s="79"/>
      <c r="OCO59" s="79"/>
      <c r="OCP59" s="79"/>
      <c r="OCQ59" s="79"/>
      <c r="OCR59" s="79"/>
      <c r="OCS59" s="79"/>
      <c r="OCT59" s="79"/>
      <c r="OCU59" s="79"/>
      <c r="OCV59" s="79"/>
      <c r="OCW59" s="79"/>
      <c r="OCX59" s="79"/>
      <c r="OCY59" s="79"/>
      <c r="OCZ59" s="79"/>
      <c r="ODA59" s="79"/>
      <c r="ODB59" s="79"/>
      <c r="ODC59" s="79"/>
      <c r="ODD59" s="79"/>
      <c r="ODE59" s="79"/>
      <c r="ODF59" s="79"/>
      <c r="ODG59" s="79"/>
      <c r="ODH59" s="79"/>
      <c r="ODI59" s="79"/>
      <c r="ODJ59" s="79"/>
      <c r="ODK59" s="79"/>
      <c r="ODL59" s="79"/>
      <c r="ODM59" s="79"/>
      <c r="ODN59" s="79"/>
      <c r="ODO59" s="79"/>
      <c r="ODP59" s="79"/>
      <c r="ODQ59" s="79"/>
      <c r="ODR59" s="79"/>
      <c r="ODS59" s="79"/>
      <c r="ODT59" s="79"/>
      <c r="ODU59" s="79"/>
      <c r="ODV59" s="79"/>
      <c r="ODW59" s="79"/>
      <c r="ODX59" s="79"/>
      <c r="ODY59" s="79"/>
      <c r="ODZ59" s="79"/>
      <c r="OEA59" s="79"/>
      <c r="OEB59" s="79"/>
      <c r="OEC59" s="79"/>
      <c r="OED59" s="79"/>
      <c r="OEE59" s="79"/>
      <c r="OEF59" s="79"/>
      <c r="OEG59" s="79"/>
      <c r="OEH59" s="79"/>
      <c r="OEI59" s="79"/>
      <c r="OEJ59" s="79"/>
      <c r="OEK59" s="79"/>
      <c r="OEL59" s="79"/>
      <c r="OEM59" s="79"/>
      <c r="OEN59" s="79"/>
      <c r="OEO59" s="79"/>
      <c r="OEP59" s="79"/>
      <c r="OEQ59" s="79"/>
      <c r="OER59" s="79"/>
      <c r="OES59" s="79"/>
      <c r="OET59" s="79"/>
      <c r="OEU59" s="79"/>
      <c r="OEV59" s="79"/>
      <c r="OEW59" s="79"/>
      <c r="OEX59" s="79"/>
      <c r="OEY59" s="79"/>
      <c r="OEZ59" s="79"/>
      <c r="OFA59" s="79"/>
      <c r="OFB59" s="79"/>
      <c r="OFC59" s="79"/>
      <c r="OFD59" s="79"/>
      <c r="OFE59" s="79"/>
      <c r="OFF59" s="79"/>
      <c r="OFG59" s="79"/>
      <c r="OFH59" s="79"/>
      <c r="OFI59" s="79"/>
      <c r="OFJ59" s="79"/>
      <c r="OFK59" s="79"/>
      <c r="OFL59" s="79"/>
      <c r="OFM59" s="79"/>
      <c r="OFN59" s="79"/>
      <c r="OFO59" s="79"/>
      <c r="OFP59" s="79"/>
      <c r="OFQ59" s="79"/>
      <c r="OFR59" s="79"/>
      <c r="OFS59" s="79"/>
      <c r="OFT59" s="79"/>
      <c r="OFU59" s="79"/>
      <c r="OFV59" s="79"/>
      <c r="OFW59" s="79"/>
      <c r="OFX59" s="79"/>
      <c r="OFY59" s="79"/>
      <c r="OFZ59" s="79"/>
      <c r="OGA59" s="79"/>
      <c r="OGB59" s="79"/>
      <c r="OGC59" s="79"/>
      <c r="OGD59" s="79"/>
      <c r="OGE59" s="79"/>
      <c r="OGF59" s="79"/>
      <c r="OGG59" s="79"/>
      <c r="OGH59" s="79"/>
      <c r="OGI59" s="79"/>
      <c r="OGJ59" s="79"/>
      <c r="OGK59" s="79"/>
      <c r="OGL59" s="79"/>
      <c r="OGM59" s="79"/>
      <c r="OGN59" s="79"/>
      <c r="OGO59" s="79"/>
      <c r="OGP59" s="79"/>
      <c r="OGQ59" s="79"/>
      <c r="OGR59" s="79"/>
      <c r="OGS59" s="79"/>
      <c r="OGT59" s="79"/>
      <c r="OGU59" s="79"/>
      <c r="OGV59" s="79"/>
      <c r="OGW59" s="79"/>
      <c r="OGX59" s="79"/>
      <c r="OGY59" s="79"/>
      <c r="OGZ59" s="79"/>
      <c r="OHA59" s="79"/>
      <c r="OHB59" s="79"/>
      <c r="OHC59" s="79"/>
      <c r="OHD59" s="79"/>
      <c r="OHE59" s="79"/>
      <c r="OHF59" s="79"/>
      <c r="OHG59" s="79"/>
      <c r="OHH59" s="79"/>
      <c r="OHI59" s="79"/>
      <c r="OHJ59" s="79"/>
      <c r="OHK59" s="79"/>
      <c r="OHL59" s="79"/>
      <c r="OHM59" s="79"/>
      <c r="OHN59" s="79"/>
      <c r="OHO59" s="79"/>
      <c r="OHP59" s="79"/>
      <c r="OHQ59" s="79"/>
      <c r="OHR59" s="79"/>
      <c r="OHS59" s="79"/>
      <c r="OHT59" s="79"/>
      <c r="OHU59" s="79"/>
      <c r="OHV59" s="79"/>
      <c r="OHW59" s="79"/>
      <c r="OHX59" s="79"/>
      <c r="OHY59" s="79"/>
      <c r="OHZ59" s="79"/>
      <c r="OIA59" s="79"/>
      <c r="OIB59" s="79"/>
      <c r="OIC59" s="79"/>
      <c r="OID59" s="79"/>
      <c r="OIE59" s="79"/>
      <c r="OIF59" s="79"/>
      <c r="OIG59" s="79"/>
      <c r="OIH59" s="79"/>
      <c r="OII59" s="79"/>
      <c r="OIJ59" s="79"/>
      <c r="OIK59" s="79"/>
      <c r="OIL59" s="79"/>
      <c r="OIM59" s="79"/>
      <c r="OIN59" s="79"/>
      <c r="OIO59" s="79"/>
      <c r="OIP59" s="79"/>
      <c r="OIQ59" s="79"/>
      <c r="OIR59" s="79"/>
      <c r="OIS59" s="79"/>
      <c r="OIT59" s="79"/>
      <c r="OIU59" s="79"/>
      <c r="OIV59" s="79"/>
      <c r="OIW59" s="79"/>
      <c r="OIX59" s="79"/>
      <c r="OIY59" s="79"/>
      <c r="OIZ59" s="79"/>
      <c r="OJA59" s="79"/>
      <c r="OJB59" s="79"/>
      <c r="OJC59" s="79"/>
      <c r="OJD59" s="79"/>
      <c r="OJE59" s="79"/>
      <c r="OJF59" s="79"/>
      <c r="OJG59" s="79"/>
      <c r="OJH59" s="79"/>
      <c r="OJI59" s="79"/>
      <c r="OJJ59" s="79"/>
      <c r="OJK59" s="79"/>
      <c r="OJL59" s="79"/>
      <c r="OJM59" s="79"/>
      <c r="OJN59" s="79"/>
      <c r="OJO59" s="79"/>
      <c r="OJP59" s="79"/>
      <c r="OJQ59" s="79"/>
      <c r="OJR59" s="79"/>
      <c r="OJS59" s="79"/>
      <c r="OJT59" s="79"/>
      <c r="OJU59" s="79"/>
      <c r="OJV59" s="79"/>
      <c r="OJW59" s="79"/>
      <c r="OJX59" s="79"/>
      <c r="OJY59" s="79"/>
      <c r="OJZ59" s="79"/>
      <c r="OKA59" s="79"/>
      <c r="OKB59" s="79"/>
      <c r="OKC59" s="79"/>
      <c r="OKD59" s="79"/>
      <c r="OKE59" s="79"/>
      <c r="OKF59" s="79"/>
      <c r="OKG59" s="79"/>
      <c r="OKH59" s="79"/>
      <c r="OKI59" s="79"/>
      <c r="OKJ59" s="79"/>
      <c r="OKK59" s="79"/>
      <c r="OKL59" s="79"/>
      <c r="OKM59" s="79"/>
      <c r="OKN59" s="79"/>
      <c r="OKO59" s="79"/>
      <c r="OKP59" s="79"/>
      <c r="OKQ59" s="79"/>
      <c r="OKR59" s="79"/>
      <c r="OKS59" s="79"/>
      <c r="OKT59" s="79"/>
      <c r="OKU59" s="79"/>
      <c r="OKV59" s="79"/>
      <c r="OKW59" s="79"/>
      <c r="OKX59" s="79"/>
      <c r="OKY59" s="79"/>
      <c r="OKZ59" s="79"/>
      <c r="OLA59" s="79"/>
      <c r="OLB59" s="79"/>
      <c r="OLC59" s="79"/>
      <c r="OLD59" s="79"/>
      <c r="OLE59" s="79"/>
      <c r="OLF59" s="79"/>
      <c r="OLG59" s="79"/>
      <c r="OLH59" s="79"/>
      <c r="OLI59" s="79"/>
      <c r="OLJ59" s="79"/>
      <c r="OLK59" s="79"/>
      <c r="OLL59" s="79"/>
      <c r="OLM59" s="79"/>
      <c r="OLN59" s="79"/>
      <c r="OLO59" s="79"/>
      <c r="OLP59" s="79"/>
      <c r="OLQ59" s="79"/>
      <c r="OLR59" s="79"/>
      <c r="OLS59" s="79"/>
      <c r="OLT59" s="79"/>
      <c r="OLU59" s="79"/>
      <c r="OLV59" s="79"/>
      <c r="OLW59" s="79"/>
      <c r="OLX59" s="79"/>
      <c r="OLY59" s="79"/>
      <c r="OLZ59" s="79"/>
      <c r="OMA59" s="79"/>
      <c r="OMB59" s="79"/>
      <c r="OMC59" s="79"/>
      <c r="OMD59" s="79"/>
      <c r="OME59" s="79"/>
      <c r="OMF59" s="79"/>
      <c r="OMG59" s="79"/>
      <c r="OMH59" s="79"/>
      <c r="OMI59" s="79"/>
      <c r="OMJ59" s="79"/>
      <c r="OMK59" s="79"/>
      <c r="OML59" s="79"/>
      <c r="OMM59" s="79"/>
      <c r="OMN59" s="79"/>
      <c r="OMO59" s="79"/>
      <c r="OMP59" s="79"/>
      <c r="OMQ59" s="79"/>
      <c r="OMR59" s="79"/>
      <c r="OMS59" s="79"/>
      <c r="OMT59" s="79"/>
      <c r="OMU59" s="79"/>
      <c r="OMV59" s="79"/>
      <c r="OMW59" s="79"/>
      <c r="OMX59" s="79"/>
      <c r="OMY59" s="79"/>
      <c r="OMZ59" s="79"/>
      <c r="ONA59" s="79"/>
      <c r="ONB59" s="79"/>
      <c r="ONC59" s="79"/>
      <c r="OND59" s="79"/>
      <c r="ONE59" s="79"/>
      <c r="ONF59" s="79"/>
      <c r="ONG59" s="79"/>
      <c r="ONH59" s="79"/>
      <c r="ONI59" s="79"/>
      <c r="ONJ59" s="79"/>
      <c r="ONK59" s="79"/>
      <c r="ONL59" s="79"/>
      <c r="ONM59" s="79"/>
      <c r="ONN59" s="79"/>
      <c r="ONO59" s="79"/>
      <c r="ONP59" s="79"/>
      <c r="ONQ59" s="79"/>
      <c r="ONR59" s="79"/>
      <c r="ONS59" s="79"/>
      <c r="ONT59" s="79"/>
      <c r="ONU59" s="79"/>
      <c r="ONV59" s="79"/>
      <c r="ONW59" s="79"/>
      <c r="ONX59" s="79"/>
      <c r="ONY59" s="79"/>
      <c r="ONZ59" s="79"/>
      <c r="OOA59" s="79"/>
      <c r="OOB59" s="79"/>
      <c r="OOC59" s="79"/>
      <c r="OOD59" s="79"/>
      <c r="OOE59" s="79"/>
      <c r="OOF59" s="79"/>
      <c r="OOG59" s="79"/>
      <c r="OOH59" s="79"/>
      <c r="OOI59" s="79"/>
      <c r="OOJ59" s="79"/>
      <c r="OOK59" s="79"/>
      <c r="OOL59" s="79"/>
      <c r="OOM59" s="79"/>
      <c r="OON59" s="79"/>
      <c r="OOO59" s="79"/>
      <c r="OOP59" s="79"/>
      <c r="OOQ59" s="79"/>
      <c r="OOR59" s="79"/>
      <c r="OOS59" s="79"/>
      <c r="OOT59" s="79"/>
      <c r="OOU59" s="79"/>
      <c r="OOV59" s="79"/>
      <c r="OOW59" s="79"/>
      <c r="OOX59" s="79"/>
      <c r="OOY59" s="79"/>
      <c r="OOZ59" s="79"/>
      <c r="OPA59" s="79"/>
      <c r="OPB59" s="79"/>
      <c r="OPC59" s="79"/>
      <c r="OPD59" s="79"/>
      <c r="OPE59" s="79"/>
      <c r="OPF59" s="79"/>
      <c r="OPG59" s="79"/>
      <c r="OPH59" s="79"/>
      <c r="OPI59" s="79"/>
      <c r="OPJ59" s="79"/>
      <c r="OPK59" s="79"/>
      <c r="OPL59" s="79"/>
      <c r="OPM59" s="79"/>
      <c r="OPN59" s="79"/>
      <c r="OPO59" s="79"/>
      <c r="OPP59" s="79"/>
      <c r="OPQ59" s="79"/>
      <c r="OPR59" s="79"/>
      <c r="OPS59" s="79"/>
      <c r="OPT59" s="79"/>
      <c r="OPU59" s="79"/>
      <c r="OPV59" s="79"/>
      <c r="OPW59" s="79"/>
      <c r="OPX59" s="79"/>
      <c r="OPY59" s="79"/>
      <c r="OPZ59" s="79"/>
      <c r="OQA59" s="79"/>
      <c r="OQB59" s="79"/>
      <c r="OQC59" s="79"/>
      <c r="OQD59" s="79"/>
      <c r="OQE59" s="79"/>
      <c r="OQF59" s="79"/>
      <c r="OQG59" s="79"/>
      <c r="OQH59" s="79"/>
      <c r="OQI59" s="79"/>
      <c r="OQJ59" s="79"/>
      <c r="OQK59" s="79"/>
      <c r="OQL59" s="79"/>
      <c r="OQM59" s="79"/>
      <c r="OQN59" s="79"/>
      <c r="OQO59" s="79"/>
      <c r="OQP59" s="79"/>
      <c r="OQQ59" s="79"/>
      <c r="OQR59" s="79"/>
      <c r="OQS59" s="79"/>
      <c r="OQT59" s="79"/>
      <c r="OQU59" s="79"/>
      <c r="OQV59" s="79"/>
      <c r="OQW59" s="79"/>
      <c r="OQX59" s="79"/>
      <c r="OQY59" s="79"/>
      <c r="OQZ59" s="79"/>
      <c r="ORA59" s="79"/>
      <c r="ORB59" s="79"/>
      <c r="ORC59" s="79"/>
      <c r="ORD59" s="79"/>
      <c r="ORE59" s="79"/>
      <c r="ORF59" s="79"/>
      <c r="ORG59" s="79"/>
      <c r="ORH59" s="79"/>
      <c r="ORI59" s="79"/>
      <c r="ORJ59" s="79"/>
      <c r="ORK59" s="79"/>
      <c r="ORL59" s="79"/>
      <c r="ORM59" s="79"/>
      <c r="ORN59" s="79"/>
      <c r="ORO59" s="79"/>
      <c r="ORP59" s="79"/>
      <c r="ORQ59" s="79"/>
      <c r="ORR59" s="79"/>
      <c r="ORS59" s="79"/>
      <c r="ORT59" s="79"/>
      <c r="ORU59" s="79"/>
      <c r="ORV59" s="79"/>
      <c r="ORW59" s="79"/>
      <c r="ORX59" s="79"/>
      <c r="ORY59" s="79"/>
      <c r="ORZ59" s="79"/>
      <c r="OSA59" s="79"/>
      <c r="OSB59" s="79"/>
      <c r="OSC59" s="79"/>
      <c r="OSD59" s="79"/>
      <c r="OSE59" s="79"/>
      <c r="OSF59" s="79"/>
      <c r="OSG59" s="79"/>
      <c r="OSH59" s="79"/>
      <c r="OSI59" s="79"/>
      <c r="OSJ59" s="79"/>
      <c r="OSK59" s="79"/>
      <c r="OSL59" s="79"/>
      <c r="OSM59" s="79"/>
      <c r="OSN59" s="79"/>
      <c r="OSO59" s="79"/>
      <c r="OSP59" s="79"/>
      <c r="OSQ59" s="79"/>
      <c r="OSR59" s="79"/>
      <c r="OSS59" s="79"/>
      <c r="OST59" s="79"/>
      <c r="OSU59" s="79"/>
      <c r="OSV59" s="79"/>
      <c r="OSW59" s="79"/>
      <c r="OSX59" s="79"/>
      <c r="OSY59" s="79"/>
      <c r="OSZ59" s="79"/>
      <c r="OTA59" s="79"/>
      <c r="OTB59" s="79"/>
      <c r="OTC59" s="79"/>
      <c r="OTD59" s="79"/>
      <c r="OTE59" s="79"/>
      <c r="OTF59" s="79"/>
      <c r="OTG59" s="79"/>
      <c r="OTH59" s="79"/>
      <c r="OTI59" s="79"/>
      <c r="OTJ59" s="79"/>
      <c r="OTK59" s="79"/>
      <c r="OTL59" s="79"/>
      <c r="OTM59" s="79"/>
      <c r="OTN59" s="79"/>
      <c r="OTO59" s="79"/>
      <c r="OTP59" s="79"/>
      <c r="OTQ59" s="79"/>
      <c r="OTR59" s="79"/>
      <c r="OTS59" s="79"/>
      <c r="OTT59" s="79"/>
      <c r="OTU59" s="79"/>
      <c r="OTV59" s="79"/>
      <c r="OTW59" s="79"/>
      <c r="OTX59" s="79"/>
      <c r="OTY59" s="79"/>
      <c r="OTZ59" s="79"/>
      <c r="OUA59" s="79"/>
      <c r="OUB59" s="79"/>
      <c r="OUC59" s="79"/>
      <c r="OUD59" s="79"/>
      <c r="OUE59" s="79"/>
      <c r="OUF59" s="79"/>
      <c r="OUG59" s="79"/>
      <c r="OUH59" s="79"/>
      <c r="OUI59" s="79"/>
      <c r="OUJ59" s="79"/>
      <c r="OUK59" s="79"/>
      <c r="OUL59" s="79"/>
      <c r="OUM59" s="79"/>
      <c r="OUN59" s="79"/>
      <c r="OUO59" s="79"/>
      <c r="OUP59" s="79"/>
      <c r="OUQ59" s="79"/>
      <c r="OUR59" s="79"/>
      <c r="OUS59" s="79"/>
      <c r="OUT59" s="79"/>
      <c r="OUU59" s="79"/>
      <c r="OUV59" s="79"/>
      <c r="OUW59" s="79"/>
      <c r="OUX59" s="79"/>
      <c r="OUY59" s="79"/>
      <c r="OUZ59" s="79"/>
      <c r="OVA59" s="79"/>
      <c r="OVB59" s="79"/>
      <c r="OVC59" s="79"/>
      <c r="OVD59" s="79"/>
      <c r="OVE59" s="79"/>
      <c r="OVF59" s="79"/>
      <c r="OVG59" s="79"/>
      <c r="OVH59" s="79"/>
      <c r="OVI59" s="79"/>
      <c r="OVJ59" s="79"/>
      <c r="OVK59" s="79"/>
      <c r="OVL59" s="79"/>
      <c r="OVM59" s="79"/>
      <c r="OVN59" s="79"/>
      <c r="OVO59" s="79"/>
      <c r="OVP59" s="79"/>
      <c r="OVQ59" s="79"/>
      <c r="OVR59" s="79"/>
      <c r="OVS59" s="79"/>
      <c r="OVT59" s="79"/>
      <c r="OVU59" s="79"/>
      <c r="OVV59" s="79"/>
      <c r="OVW59" s="79"/>
      <c r="OVX59" s="79"/>
      <c r="OVY59" s="79"/>
      <c r="OVZ59" s="79"/>
      <c r="OWA59" s="79"/>
      <c r="OWB59" s="79"/>
      <c r="OWC59" s="79"/>
      <c r="OWD59" s="79"/>
      <c r="OWE59" s="79"/>
      <c r="OWF59" s="79"/>
      <c r="OWG59" s="79"/>
      <c r="OWH59" s="79"/>
      <c r="OWI59" s="79"/>
      <c r="OWJ59" s="79"/>
      <c r="OWK59" s="79"/>
      <c r="OWL59" s="79"/>
      <c r="OWM59" s="79"/>
      <c r="OWN59" s="79"/>
      <c r="OWO59" s="79"/>
      <c r="OWP59" s="79"/>
      <c r="OWQ59" s="79"/>
      <c r="OWR59" s="79"/>
      <c r="OWS59" s="79"/>
      <c r="OWT59" s="79"/>
      <c r="OWU59" s="79"/>
      <c r="OWV59" s="79"/>
      <c r="OWW59" s="79"/>
      <c r="OWX59" s="79"/>
      <c r="OWY59" s="79"/>
      <c r="OWZ59" s="79"/>
      <c r="OXA59" s="79"/>
      <c r="OXB59" s="79"/>
      <c r="OXC59" s="79"/>
      <c r="OXD59" s="79"/>
      <c r="OXE59" s="79"/>
      <c r="OXF59" s="79"/>
      <c r="OXG59" s="79"/>
      <c r="OXH59" s="79"/>
      <c r="OXI59" s="79"/>
      <c r="OXJ59" s="79"/>
      <c r="OXK59" s="79"/>
      <c r="OXL59" s="79"/>
      <c r="OXM59" s="79"/>
      <c r="OXN59" s="79"/>
      <c r="OXO59" s="79"/>
      <c r="OXP59" s="79"/>
      <c r="OXQ59" s="79"/>
      <c r="OXR59" s="79"/>
      <c r="OXS59" s="79"/>
      <c r="OXT59" s="79"/>
      <c r="OXU59" s="79"/>
      <c r="OXV59" s="79"/>
      <c r="OXW59" s="79"/>
      <c r="OXX59" s="79"/>
      <c r="OXY59" s="79"/>
      <c r="OXZ59" s="79"/>
      <c r="OYA59" s="79"/>
      <c r="OYB59" s="79"/>
      <c r="OYC59" s="79"/>
      <c r="OYD59" s="79"/>
      <c r="OYE59" s="79"/>
      <c r="OYF59" s="79"/>
      <c r="OYG59" s="79"/>
      <c r="OYH59" s="79"/>
      <c r="OYI59" s="79"/>
      <c r="OYJ59" s="79"/>
      <c r="OYK59" s="79"/>
      <c r="OYL59" s="79"/>
      <c r="OYM59" s="79"/>
      <c r="OYN59" s="79"/>
      <c r="OYO59" s="79"/>
      <c r="OYP59" s="79"/>
      <c r="OYQ59" s="79"/>
      <c r="OYR59" s="79"/>
      <c r="OYS59" s="79"/>
      <c r="OYT59" s="79"/>
      <c r="OYU59" s="79"/>
      <c r="OYV59" s="79"/>
      <c r="OYW59" s="79"/>
      <c r="OYX59" s="79"/>
      <c r="OYY59" s="79"/>
      <c r="OYZ59" s="79"/>
      <c r="OZA59" s="79"/>
      <c r="OZB59" s="79"/>
      <c r="OZC59" s="79"/>
      <c r="OZD59" s="79"/>
      <c r="OZE59" s="79"/>
      <c r="OZF59" s="79"/>
      <c r="OZG59" s="79"/>
      <c r="OZH59" s="79"/>
      <c r="OZI59" s="79"/>
      <c r="OZJ59" s="79"/>
      <c r="OZK59" s="79"/>
      <c r="OZL59" s="79"/>
      <c r="OZM59" s="79"/>
      <c r="OZN59" s="79"/>
      <c r="OZO59" s="79"/>
      <c r="OZP59" s="79"/>
      <c r="OZQ59" s="79"/>
      <c r="OZR59" s="79"/>
      <c r="OZS59" s="79"/>
      <c r="OZT59" s="79"/>
      <c r="OZU59" s="79"/>
      <c r="OZV59" s="79"/>
      <c r="OZW59" s="79"/>
      <c r="OZX59" s="79"/>
      <c r="OZY59" s="79"/>
      <c r="OZZ59" s="79"/>
      <c r="PAA59" s="79"/>
      <c r="PAB59" s="79"/>
      <c r="PAC59" s="79"/>
      <c r="PAD59" s="79"/>
      <c r="PAE59" s="79"/>
      <c r="PAF59" s="79"/>
      <c r="PAG59" s="79"/>
      <c r="PAH59" s="79"/>
      <c r="PAI59" s="79"/>
      <c r="PAJ59" s="79"/>
      <c r="PAK59" s="79"/>
      <c r="PAL59" s="79"/>
      <c r="PAM59" s="79"/>
      <c r="PAN59" s="79"/>
      <c r="PAO59" s="79"/>
      <c r="PAP59" s="79"/>
      <c r="PAQ59" s="79"/>
      <c r="PAR59" s="79"/>
      <c r="PAS59" s="79"/>
      <c r="PAT59" s="79"/>
      <c r="PAU59" s="79"/>
      <c r="PAV59" s="79"/>
      <c r="PAW59" s="79"/>
      <c r="PAX59" s="79"/>
      <c r="PAY59" s="79"/>
      <c r="PAZ59" s="79"/>
      <c r="PBA59" s="79"/>
      <c r="PBB59" s="79"/>
      <c r="PBC59" s="79"/>
      <c r="PBD59" s="79"/>
      <c r="PBE59" s="79"/>
      <c r="PBF59" s="79"/>
      <c r="PBG59" s="79"/>
      <c r="PBH59" s="79"/>
      <c r="PBI59" s="79"/>
      <c r="PBJ59" s="79"/>
      <c r="PBK59" s="79"/>
      <c r="PBL59" s="79"/>
      <c r="PBM59" s="79"/>
      <c r="PBN59" s="79"/>
      <c r="PBO59" s="79"/>
      <c r="PBP59" s="79"/>
      <c r="PBQ59" s="79"/>
      <c r="PBR59" s="79"/>
      <c r="PBS59" s="79"/>
      <c r="PBT59" s="79"/>
      <c r="PBU59" s="79"/>
      <c r="PBV59" s="79"/>
      <c r="PBW59" s="79"/>
      <c r="PBX59" s="79"/>
      <c r="PBY59" s="79"/>
      <c r="PBZ59" s="79"/>
      <c r="PCA59" s="79"/>
      <c r="PCB59" s="79"/>
      <c r="PCC59" s="79"/>
      <c r="PCD59" s="79"/>
      <c r="PCE59" s="79"/>
      <c r="PCF59" s="79"/>
      <c r="PCG59" s="79"/>
      <c r="PCH59" s="79"/>
      <c r="PCI59" s="79"/>
      <c r="PCJ59" s="79"/>
      <c r="PCK59" s="79"/>
      <c r="PCL59" s="79"/>
      <c r="PCM59" s="79"/>
      <c r="PCN59" s="79"/>
      <c r="PCO59" s="79"/>
      <c r="PCP59" s="79"/>
      <c r="PCQ59" s="79"/>
      <c r="PCR59" s="79"/>
      <c r="PCS59" s="79"/>
      <c r="PCT59" s="79"/>
      <c r="PCU59" s="79"/>
      <c r="PCV59" s="79"/>
      <c r="PCW59" s="79"/>
      <c r="PCX59" s="79"/>
      <c r="PCY59" s="79"/>
      <c r="PCZ59" s="79"/>
      <c r="PDA59" s="79"/>
      <c r="PDB59" s="79"/>
      <c r="PDC59" s="79"/>
      <c r="PDD59" s="79"/>
      <c r="PDE59" s="79"/>
      <c r="PDF59" s="79"/>
      <c r="PDG59" s="79"/>
      <c r="PDH59" s="79"/>
      <c r="PDI59" s="79"/>
      <c r="PDJ59" s="79"/>
      <c r="PDK59" s="79"/>
      <c r="PDL59" s="79"/>
      <c r="PDM59" s="79"/>
      <c r="PDN59" s="79"/>
      <c r="PDO59" s="79"/>
      <c r="PDP59" s="79"/>
      <c r="PDQ59" s="79"/>
      <c r="PDR59" s="79"/>
      <c r="PDS59" s="79"/>
      <c r="PDT59" s="79"/>
      <c r="PDU59" s="79"/>
      <c r="PDV59" s="79"/>
      <c r="PDW59" s="79"/>
      <c r="PDX59" s="79"/>
      <c r="PDY59" s="79"/>
      <c r="PDZ59" s="79"/>
      <c r="PEA59" s="79"/>
      <c r="PEB59" s="79"/>
      <c r="PEC59" s="79"/>
      <c r="PED59" s="79"/>
      <c r="PEE59" s="79"/>
      <c r="PEF59" s="79"/>
      <c r="PEG59" s="79"/>
      <c r="PEH59" s="79"/>
      <c r="PEI59" s="79"/>
      <c r="PEJ59" s="79"/>
      <c r="PEK59" s="79"/>
      <c r="PEL59" s="79"/>
      <c r="PEM59" s="79"/>
      <c r="PEN59" s="79"/>
      <c r="PEO59" s="79"/>
      <c r="PEP59" s="79"/>
      <c r="PEQ59" s="79"/>
      <c r="PER59" s="79"/>
      <c r="PES59" s="79"/>
      <c r="PET59" s="79"/>
      <c r="PEU59" s="79"/>
      <c r="PEV59" s="79"/>
      <c r="PEW59" s="79"/>
      <c r="PEX59" s="79"/>
      <c r="PEY59" s="79"/>
      <c r="PEZ59" s="79"/>
      <c r="PFA59" s="79"/>
      <c r="PFB59" s="79"/>
      <c r="PFC59" s="79"/>
      <c r="PFD59" s="79"/>
      <c r="PFE59" s="79"/>
      <c r="PFF59" s="79"/>
      <c r="PFG59" s="79"/>
      <c r="PFH59" s="79"/>
      <c r="PFI59" s="79"/>
      <c r="PFJ59" s="79"/>
      <c r="PFK59" s="79"/>
      <c r="PFL59" s="79"/>
      <c r="PFM59" s="79"/>
      <c r="PFN59" s="79"/>
      <c r="PFO59" s="79"/>
      <c r="PFP59" s="79"/>
      <c r="PFQ59" s="79"/>
      <c r="PFR59" s="79"/>
      <c r="PFS59" s="79"/>
      <c r="PFT59" s="79"/>
      <c r="PFU59" s="79"/>
      <c r="PFV59" s="79"/>
      <c r="PFW59" s="79"/>
      <c r="PFX59" s="79"/>
      <c r="PFY59" s="79"/>
      <c r="PFZ59" s="79"/>
      <c r="PGA59" s="79"/>
      <c r="PGB59" s="79"/>
      <c r="PGC59" s="79"/>
      <c r="PGD59" s="79"/>
      <c r="PGE59" s="79"/>
      <c r="PGF59" s="79"/>
      <c r="PGG59" s="79"/>
      <c r="PGH59" s="79"/>
      <c r="PGI59" s="79"/>
      <c r="PGJ59" s="79"/>
      <c r="PGK59" s="79"/>
      <c r="PGL59" s="79"/>
      <c r="PGM59" s="79"/>
      <c r="PGN59" s="79"/>
      <c r="PGO59" s="79"/>
      <c r="PGP59" s="79"/>
      <c r="PGQ59" s="79"/>
      <c r="PGR59" s="79"/>
      <c r="PGS59" s="79"/>
      <c r="PGT59" s="79"/>
      <c r="PGU59" s="79"/>
      <c r="PGV59" s="79"/>
      <c r="PGW59" s="79"/>
      <c r="PGX59" s="79"/>
      <c r="PGY59" s="79"/>
      <c r="PGZ59" s="79"/>
      <c r="PHA59" s="79"/>
      <c r="PHB59" s="79"/>
      <c r="PHC59" s="79"/>
      <c r="PHD59" s="79"/>
      <c r="PHE59" s="79"/>
      <c r="PHF59" s="79"/>
      <c r="PHG59" s="79"/>
      <c r="PHH59" s="79"/>
      <c r="PHI59" s="79"/>
      <c r="PHJ59" s="79"/>
      <c r="PHK59" s="79"/>
      <c r="PHL59" s="79"/>
      <c r="PHM59" s="79"/>
      <c r="PHN59" s="79"/>
      <c r="PHO59" s="79"/>
      <c r="PHP59" s="79"/>
      <c r="PHQ59" s="79"/>
      <c r="PHR59" s="79"/>
      <c r="PHS59" s="79"/>
      <c r="PHT59" s="79"/>
      <c r="PHU59" s="79"/>
      <c r="PHV59" s="79"/>
      <c r="PHW59" s="79"/>
      <c r="PHX59" s="79"/>
      <c r="PHY59" s="79"/>
      <c r="PHZ59" s="79"/>
      <c r="PIA59" s="79"/>
      <c r="PIB59" s="79"/>
      <c r="PIC59" s="79"/>
      <c r="PID59" s="79"/>
      <c r="PIE59" s="79"/>
      <c r="PIF59" s="79"/>
      <c r="PIG59" s="79"/>
      <c r="PIH59" s="79"/>
      <c r="PII59" s="79"/>
      <c r="PIJ59" s="79"/>
      <c r="PIK59" s="79"/>
      <c r="PIL59" s="79"/>
      <c r="PIM59" s="79"/>
      <c r="PIN59" s="79"/>
      <c r="PIO59" s="79"/>
      <c r="PIP59" s="79"/>
      <c r="PIQ59" s="79"/>
      <c r="PIR59" s="79"/>
      <c r="PIS59" s="79"/>
      <c r="PIT59" s="79"/>
      <c r="PIU59" s="79"/>
      <c r="PIV59" s="79"/>
      <c r="PIW59" s="79"/>
      <c r="PIX59" s="79"/>
      <c r="PIY59" s="79"/>
      <c r="PIZ59" s="79"/>
      <c r="PJA59" s="79"/>
      <c r="PJB59" s="79"/>
      <c r="PJC59" s="79"/>
      <c r="PJD59" s="79"/>
      <c r="PJE59" s="79"/>
      <c r="PJF59" s="79"/>
      <c r="PJG59" s="79"/>
      <c r="PJH59" s="79"/>
      <c r="PJI59" s="79"/>
      <c r="PJJ59" s="79"/>
      <c r="PJK59" s="79"/>
      <c r="PJL59" s="79"/>
      <c r="PJM59" s="79"/>
      <c r="PJN59" s="79"/>
      <c r="PJO59" s="79"/>
      <c r="PJP59" s="79"/>
      <c r="PJQ59" s="79"/>
      <c r="PJR59" s="79"/>
      <c r="PJS59" s="79"/>
      <c r="PJT59" s="79"/>
      <c r="PJU59" s="79"/>
      <c r="PJV59" s="79"/>
      <c r="PJW59" s="79"/>
      <c r="PJX59" s="79"/>
      <c r="PJY59" s="79"/>
      <c r="PJZ59" s="79"/>
      <c r="PKA59" s="79"/>
      <c r="PKB59" s="79"/>
      <c r="PKC59" s="79"/>
      <c r="PKD59" s="79"/>
      <c r="PKE59" s="79"/>
      <c r="PKF59" s="79"/>
      <c r="PKG59" s="79"/>
      <c r="PKH59" s="79"/>
      <c r="PKI59" s="79"/>
      <c r="PKJ59" s="79"/>
      <c r="PKK59" s="79"/>
      <c r="PKL59" s="79"/>
      <c r="PKM59" s="79"/>
      <c r="PKN59" s="79"/>
      <c r="PKO59" s="79"/>
      <c r="PKP59" s="79"/>
      <c r="PKQ59" s="79"/>
      <c r="PKR59" s="79"/>
      <c r="PKS59" s="79"/>
      <c r="PKT59" s="79"/>
      <c r="PKU59" s="79"/>
      <c r="PKV59" s="79"/>
      <c r="PKW59" s="79"/>
      <c r="PKX59" s="79"/>
      <c r="PKY59" s="79"/>
      <c r="PKZ59" s="79"/>
      <c r="PLA59" s="79"/>
      <c r="PLB59" s="79"/>
      <c r="PLC59" s="79"/>
      <c r="PLD59" s="79"/>
      <c r="PLE59" s="79"/>
      <c r="PLF59" s="79"/>
      <c r="PLG59" s="79"/>
      <c r="PLH59" s="79"/>
      <c r="PLI59" s="79"/>
      <c r="PLJ59" s="79"/>
      <c r="PLK59" s="79"/>
      <c r="PLL59" s="79"/>
      <c r="PLM59" s="79"/>
      <c r="PLN59" s="79"/>
      <c r="PLO59" s="79"/>
      <c r="PLP59" s="79"/>
      <c r="PLQ59" s="79"/>
      <c r="PLR59" s="79"/>
      <c r="PLS59" s="79"/>
      <c r="PLT59" s="79"/>
      <c r="PLU59" s="79"/>
      <c r="PLV59" s="79"/>
      <c r="PLW59" s="79"/>
      <c r="PLX59" s="79"/>
      <c r="PLY59" s="79"/>
      <c r="PLZ59" s="79"/>
      <c r="PMA59" s="79"/>
      <c r="PMB59" s="79"/>
      <c r="PMC59" s="79"/>
      <c r="PMD59" s="79"/>
      <c r="PME59" s="79"/>
      <c r="PMF59" s="79"/>
      <c r="PMG59" s="79"/>
      <c r="PMH59" s="79"/>
      <c r="PMI59" s="79"/>
      <c r="PMJ59" s="79"/>
      <c r="PMK59" s="79"/>
      <c r="PML59" s="79"/>
      <c r="PMM59" s="79"/>
      <c r="PMN59" s="79"/>
      <c r="PMO59" s="79"/>
      <c r="PMP59" s="79"/>
      <c r="PMQ59" s="79"/>
      <c r="PMR59" s="79"/>
      <c r="PMS59" s="79"/>
      <c r="PMT59" s="79"/>
      <c r="PMU59" s="79"/>
      <c r="PMV59" s="79"/>
      <c r="PMW59" s="79"/>
      <c r="PMX59" s="79"/>
      <c r="PMY59" s="79"/>
      <c r="PMZ59" s="79"/>
      <c r="PNA59" s="79"/>
      <c r="PNB59" s="79"/>
      <c r="PNC59" s="79"/>
      <c r="PND59" s="79"/>
      <c r="PNE59" s="79"/>
      <c r="PNF59" s="79"/>
      <c r="PNG59" s="79"/>
      <c r="PNH59" s="79"/>
      <c r="PNI59" s="79"/>
      <c r="PNJ59" s="79"/>
      <c r="PNK59" s="79"/>
      <c r="PNL59" s="79"/>
      <c r="PNM59" s="79"/>
      <c r="PNN59" s="79"/>
      <c r="PNO59" s="79"/>
      <c r="PNP59" s="79"/>
      <c r="PNQ59" s="79"/>
      <c r="PNR59" s="79"/>
      <c r="PNS59" s="79"/>
      <c r="PNT59" s="79"/>
      <c r="PNU59" s="79"/>
      <c r="PNV59" s="79"/>
      <c r="PNW59" s="79"/>
      <c r="PNX59" s="79"/>
      <c r="PNY59" s="79"/>
      <c r="PNZ59" s="79"/>
      <c r="POA59" s="79"/>
      <c r="POB59" s="79"/>
      <c r="POC59" s="79"/>
      <c r="POD59" s="79"/>
      <c r="POE59" s="79"/>
      <c r="POF59" s="79"/>
      <c r="POG59" s="79"/>
      <c r="POH59" s="79"/>
      <c r="POI59" s="79"/>
      <c r="POJ59" s="79"/>
      <c r="POK59" s="79"/>
      <c r="POL59" s="79"/>
      <c r="POM59" s="79"/>
      <c r="PON59" s="79"/>
      <c r="POO59" s="79"/>
      <c r="POP59" s="79"/>
      <c r="POQ59" s="79"/>
      <c r="POR59" s="79"/>
      <c r="POS59" s="79"/>
      <c r="POT59" s="79"/>
      <c r="POU59" s="79"/>
      <c r="POV59" s="79"/>
      <c r="POW59" s="79"/>
      <c r="POX59" s="79"/>
      <c r="POY59" s="79"/>
      <c r="POZ59" s="79"/>
      <c r="PPA59" s="79"/>
      <c r="PPB59" s="79"/>
      <c r="PPC59" s="79"/>
      <c r="PPD59" s="79"/>
      <c r="PPE59" s="79"/>
      <c r="PPF59" s="79"/>
      <c r="PPG59" s="79"/>
      <c r="PPH59" s="79"/>
      <c r="PPI59" s="79"/>
      <c r="PPJ59" s="79"/>
      <c r="PPK59" s="79"/>
      <c r="PPL59" s="79"/>
      <c r="PPM59" s="79"/>
      <c r="PPN59" s="79"/>
      <c r="PPO59" s="79"/>
      <c r="PPP59" s="79"/>
      <c r="PPQ59" s="79"/>
      <c r="PPR59" s="79"/>
      <c r="PPS59" s="79"/>
      <c r="PPT59" s="79"/>
      <c r="PPU59" s="79"/>
      <c r="PPV59" s="79"/>
      <c r="PPW59" s="79"/>
      <c r="PPX59" s="79"/>
      <c r="PPY59" s="79"/>
      <c r="PPZ59" s="79"/>
      <c r="PQA59" s="79"/>
      <c r="PQB59" s="79"/>
      <c r="PQC59" s="79"/>
      <c r="PQD59" s="79"/>
      <c r="PQE59" s="79"/>
      <c r="PQF59" s="79"/>
      <c r="PQG59" s="79"/>
      <c r="PQH59" s="79"/>
      <c r="PQI59" s="79"/>
      <c r="PQJ59" s="79"/>
      <c r="PQK59" s="79"/>
      <c r="PQL59" s="79"/>
      <c r="PQM59" s="79"/>
      <c r="PQN59" s="79"/>
      <c r="PQO59" s="79"/>
      <c r="PQP59" s="79"/>
      <c r="PQQ59" s="79"/>
      <c r="PQR59" s="79"/>
      <c r="PQS59" s="79"/>
      <c r="PQT59" s="79"/>
      <c r="PQU59" s="79"/>
      <c r="PQV59" s="79"/>
      <c r="PQW59" s="79"/>
      <c r="PQX59" s="79"/>
      <c r="PQY59" s="79"/>
      <c r="PQZ59" s="79"/>
      <c r="PRA59" s="79"/>
      <c r="PRB59" s="79"/>
      <c r="PRC59" s="79"/>
      <c r="PRD59" s="79"/>
      <c r="PRE59" s="79"/>
      <c r="PRF59" s="79"/>
      <c r="PRG59" s="79"/>
      <c r="PRH59" s="79"/>
      <c r="PRI59" s="79"/>
      <c r="PRJ59" s="79"/>
      <c r="PRK59" s="79"/>
      <c r="PRL59" s="79"/>
      <c r="PRM59" s="79"/>
      <c r="PRN59" s="79"/>
      <c r="PRO59" s="79"/>
      <c r="PRP59" s="79"/>
      <c r="PRQ59" s="79"/>
      <c r="PRR59" s="79"/>
      <c r="PRS59" s="79"/>
      <c r="PRT59" s="79"/>
      <c r="PRU59" s="79"/>
      <c r="PRV59" s="79"/>
      <c r="PRW59" s="79"/>
      <c r="PRX59" s="79"/>
      <c r="PRY59" s="79"/>
      <c r="PRZ59" s="79"/>
      <c r="PSA59" s="79"/>
      <c r="PSB59" s="79"/>
      <c r="PSC59" s="79"/>
      <c r="PSD59" s="79"/>
      <c r="PSE59" s="79"/>
      <c r="PSF59" s="79"/>
      <c r="PSG59" s="79"/>
      <c r="PSH59" s="79"/>
      <c r="PSI59" s="79"/>
      <c r="PSJ59" s="79"/>
      <c r="PSK59" s="79"/>
      <c r="PSL59" s="79"/>
      <c r="PSM59" s="79"/>
      <c r="PSN59" s="79"/>
      <c r="PSO59" s="79"/>
      <c r="PSP59" s="79"/>
      <c r="PSQ59" s="79"/>
      <c r="PSR59" s="79"/>
      <c r="PSS59" s="79"/>
      <c r="PST59" s="79"/>
      <c r="PSU59" s="79"/>
      <c r="PSV59" s="79"/>
      <c r="PSW59" s="79"/>
      <c r="PSX59" s="79"/>
      <c r="PSY59" s="79"/>
      <c r="PSZ59" s="79"/>
      <c r="PTA59" s="79"/>
      <c r="PTB59" s="79"/>
      <c r="PTC59" s="79"/>
      <c r="PTD59" s="79"/>
      <c r="PTE59" s="79"/>
      <c r="PTF59" s="79"/>
      <c r="PTG59" s="79"/>
      <c r="PTH59" s="79"/>
      <c r="PTI59" s="79"/>
      <c r="PTJ59" s="79"/>
      <c r="PTK59" s="79"/>
      <c r="PTL59" s="79"/>
      <c r="PTM59" s="79"/>
      <c r="PTN59" s="79"/>
      <c r="PTO59" s="79"/>
      <c r="PTP59" s="79"/>
      <c r="PTQ59" s="79"/>
      <c r="PTR59" s="79"/>
      <c r="PTS59" s="79"/>
      <c r="PTT59" s="79"/>
      <c r="PTU59" s="79"/>
      <c r="PTV59" s="79"/>
      <c r="PTW59" s="79"/>
      <c r="PTX59" s="79"/>
      <c r="PTY59" s="79"/>
      <c r="PTZ59" s="79"/>
      <c r="PUA59" s="79"/>
      <c r="PUB59" s="79"/>
      <c r="PUC59" s="79"/>
      <c r="PUD59" s="79"/>
      <c r="PUE59" s="79"/>
      <c r="PUF59" s="79"/>
      <c r="PUG59" s="79"/>
      <c r="PUH59" s="79"/>
      <c r="PUI59" s="79"/>
      <c r="PUJ59" s="79"/>
      <c r="PUK59" s="79"/>
      <c r="PUL59" s="79"/>
      <c r="PUM59" s="79"/>
      <c r="PUN59" s="79"/>
      <c r="PUO59" s="79"/>
      <c r="PUP59" s="79"/>
      <c r="PUQ59" s="79"/>
      <c r="PUR59" s="79"/>
      <c r="PUS59" s="79"/>
      <c r="PUT59" s="79"/>
      <c r="PUU59" s="79"/>
      <c r="PUV59" s="79"/>
      <c r="PUW59" s="79"/>
      <c r="PUX59" s="79"/>
      <c r="PUY59" s="79"/>
      <c r="PUZ59" s="79"/>
      <c r="PVA59" s="79"/>
      <c r="PVB59" s="79"/>
      <c r="PVC59" s="79"/>
      <c r="PVD59" s="79"/>
      <c r="PVE59" s="79"/>
      <c r="PVF59" s="79"/>
      <c r="PVG59" s="79"/>
      <c r="PVH59" s="79"/>
      <c r="PVI59" s="79"/>
      <c r="PVJ59" s="79"/>
      <c r="PVK59" s="79"/>
      <c r="PVL59" s="79"/>
      <c r="PVM59" s="79"/>
      <c r="PVN59" s="79"/>
      <c r="PVO59" s="79"/>
      <c r="PVP59" s="79"/>
      <c r="PVQ59" s="79"/>
      <c r="PVR59" s="79"/>
      <c r="PVS59" s="79"/>
      <c r="PVT59" s="79"/>
      <c r="PVU59" s="79"/>
      <c r="PVV59" s="79"/>
      <c r="PVW59" s="79"/>
      <c r="PVX59" s="79"/>
      <c r="PVY59" s="79"/>
      <c r="PVZ59" s="79"/>
      <c r="PWA59" s="79"/>
      <c r="PWB59" s="79"/>
      <c r="PWC59" s="79"/>
      <c r="PWD59" s="79"/>
      <c r="PWE59" s="79"/>
      <c r="PWF59" s="79"/>
      <c r="PWG59" s="79"/>
      <c r="PWH59" s="79"/>
      <c r="PWI59" s="79"/>
      <c r="PWJ59" s="79"/>
      <c r="PWK59" s="79"/>
      <c r="PWL59" s="79"/>
      <c r="PWM59" s="79"/>
      <c r="PWN59" s="79"/>
      <c r="PWO59" s="79"/>
      <c r="PWP59" s="79"/>
      <c r="PWQ59" s="79"/>
      <c r="PWR59" s="79"/>
      <c r="PWS59" s="79"/>
      <c r="PWT59" s="79"/>
      <c r="PWU59" s="79"/>
      <c r="PWV59" s="79"/>
      <c r="PWW59" s="79"/>
      <c r="PWX59" s="79"/>
      <c r="PWY59" s="79"/>
      <c r="PWZ59" s="79"/>
      <c r="PXA59" s="79"/>
      <c r="PXB59" s="79"/>
      <c r="PXC59" s="79"/>
      <c r="PXD59" s="79"/>
      <c r="PXE59" s="79"/>
      <c r="PXF59" s="79"/>
      <c r="PXG59" s="79"/>
      <c r="PXH59" s="79"/>
      <c r="PXI59" s="79"/>
      <c r="PXJ59" s="79"/>
      <c r="PXK59" s="79"/>
      <c r="PXL59" s="79"/>
      <c r="PXM59" s="79"/>
      <c r="PXN59" s="79"/>
      <c r="PXO59" s="79"/>
      <c r="PXP59" s="79"/>
      <c r="PXQ59" s="79"/>
      <c r="PXR59" s="79"/>
      <c r="PXS59" s="79"/>
      <c r="PXT59" s="79"/>
      <c r="PXU59" s="79"/>
      <c r="PXV59" s="79"/>
      <c r="PXW59" s="79"/>
      <c r="PXX59" s="79"/>
      <c r="PXY59" s="79"/>
      <c r="PXZ59" s="79"/>
      <c r="PYA59" s="79"/>
      <c r="PYB59" s="79"/>
      <c r="PYC59" s="79"/>
      <c r="PYD59" s="79"/>
      <c r="PYE59" s="79"/>
      <c r="PYF59" s="79"/>
      <c r="PYG59" s="79"/>
      <c r="PYH59" s="79"/>
      <c r="PYI59" s="79"/>
      <c r="PYJ59" s="79"/>
      <c r="PYK59" s="79"/>
      <c r="PYL59" s="79"/>
      <c r="PYM59" s="79"/>
      <c r="PYN59" s="79"/>
      <c r="PYO59" s="79"/>
      <c r="PYP59" s="79"/>
      <c r="PYQ59" s="79"/>
      <c r="PYR59" s="79"/>
      <c r="PYS59" s="79"/>
      <c r="PYT59" s="79"/>
      <c r="PYU59" s="79"/>
      <c r="PYV59" s="79"/>
      <c r="PYW59" s="79"/>
      <c r="PYX59" s="79"/>
      <c r="PYY59" s="79"/>
      <c r="PYZ59" s="79"/>
      <c r="PZA59" s="79"/>
      <c r="PZB59" s="79"/>
      <c r="PZC59" s="79"/>
      <c r="PZD59" s="79"/>
      <c r="PZE59" s="79"/>
      <c r="PZF59" s="79"/>
      <c r="PZG59" s="79"/>
      <c r="PZH59" s="79"/>
      <c r="PZI59" s="79"/>
      <c r="PZJ59" s="79"/>
      <c r="PZK59" s="79"/>
      <c r="PZL59" s="79"/>
      <c r="PZM59" s="79"/>
      <c r="PZN59" s="79"/>
      <c r="PZO59" s="79"/>
      <c r="PZP59" s="79"/>
      <c r="PZQ59" s="79"/>
      <c r="PZR59" s="79"/>
      <c r="PZS59" s="79"/>
      <c r="PZT59" s="79"/>
      <c r="PZU59" s="79"/>
      <c r="PZV59" s="79"/>
      <c r="PZW59" s="79"/>
      <c r="PZX59" s="79"/>
      <c r="PZY59" s="79"/>
      <c r="PZZ59" s="79"/>
      <c r="QAA59" s="79"/>
      <c r="QAB59" s="79"/>
      <c r="QAC59" s="79"/>
      <c r="QAD59" s="79"/>
      <c r="QAE59" s="79"/>
      <c r="QAF59" s="79"/>
      <c r="QAG59" s="79"/>
      <c r="QAH59" s="79"/>
      <c r="QAI59" s="79"/>
      <c r="QAJ59" s="79"/>
      <c r="QAK59" s="79"/>
      <c r="QAL59" s="79"/>
      <c r="QAM59" s="79"/>
      <c r="QAN59" s="79"/>
      <c r="QAO59" s="79"/>
      <c r="QAP59" s="79"/>
      <c r="QAQ59" s="79"/>
      <c r="QAR59" s="79"/>
      <c r="QAS59" s="79"/>
      <c r="QAT59" s="79"/>
      <c r="QAU59" s="79"/>
      <c r="QAV59" s="79"/>
      <c r="QAW59" s="79"/>
      <c r="QAX59" s="79"/>
      <c r="QAY59" s="79"/>
      <c r="QAZ59" s="79"/>
      <c r="QBA59" s="79"/>
      <c r="QBB59" s="79"/>
      <c r="QBC59" s="79"/>
      <c r="QBD59" s="79"/>
      <c r="QBE59" s="79"/>
      <c r="QBF59" s="79"/>
      <c r="QBG59" s="79"/>
      <c r="QBH59" s="79"/>
      <c r="QBI59" s="79"/>
      <c r="QBJ59" s="79"/>
      <c r="QBK59" s="79"/>
      <c r="QBL59" s="79"/>
      <c r="QBM59" s="79"/>
      <c r="QBN59" s="79"/>
      <c r="QBO59" s="79"/>
      <c r="QBP59" s="79"/>
      <c r="QBQ59" s="79"/>
      <c r="QBR59" s="79"/>
      <c r="QBS59" s="79"/>
      <c r="QBT59" s="79"/>
      <c r="QBU59" s="79"/>
      <c r="QBV59" s="79"/>
      <c r="QBW59" s="79"/>
      <c r="QBX59" s="79"/>
      <c r="QBY59" s="79"/>
      <c r="QBZ59" s="79"/>
      <c r="QCA59" s="79"/>
      <c r="QCB59" s="79"/>
      <c r="QCC59" s="79"/>
      <c r="QCD59" s="79"/>
      <c r="QCE59" s="79"/>
      <c r="QCF59" s="79"/>
      <c r="QCG59" s="79"/>
      <c r="QCH59" s="79"/>
      <c r="QCI59" s="79"/>
      <c r="QCJ59" s="79"/>
      <c r="QCK59" s="79"/>
      <c r="QCL59" s="79"/>
      <c r="QCM59" s="79"/>
      <c r="QCN59" s="79"/>
      <c r="QCO59" s="79"/>
      <c r="QCP59" s="79"/>
      <c r="QCQ59" s="79"/>
      <c r="QCR59" s="79"/>
      <c r="QCS59" s="79"/>
      <c r="QCT59" s="79"/>
      <c r="QCU59" s="79"/>
      <c r="QCV59" s="79"/>
      <c r="QCW59" s="79"/>
      <c r="QCX59" s="79"/>
      <c r="QCY59" s="79"/>
      <c r="QCZ59" s="79"/>
      <c r="QDA59" s="79"/>
      <c r="QDB59" s="79"/>
      <c r="QDC59" s="79"/>
      <c r="QDD59" s="79"/>
      <c r="QDE59" s="79"/>
      <c r="QDF59" s="79"/>
      <c r="QDG59" s="79"/>
      <c r="QDH59" s="79"/>
      <c r="QDI59" s="79"/>
      <c r="QDJ59" s="79"/>
      <c r="QDK59" s="79"/>
      <c r="QDL59" s="79"/>
      <c r="QDM59" s="79"/>
      <c r="QDN59" s="79"/>
      <c r="QDO59" s="79"/>
      <c r="QDP59" s="79"/>
      <c r="QDQ59" s="79"/>
      <c r="QDR59" s="79"/>
      <c r="QDS59" s="79"/>
      <c r="QDT59" s="79"/>
      <c r="QDU59" s="79"/>
      <c r="QDV59" s="79"/>
      <c r="QDW59" s="79"/>
      <c r="QDX59" s="79"/>
      <c r="QDY59" s="79"/>
      <c r="QDZ59" s="79"/>
      <c r="QEA59" s="79"/>
      <c r="QEB59" s="79"/>
      <c r="QEC59" s="79"/>
      <c r="QED59" s="79"/>
      <c r="QEE59" s="79"/>
      <c r="QEF59" s="79"/>
      <c r="QEG59" s="79"/>
      <c r="QEH59" s="79"/>
      <c r="QEI59" s="79"/>
      <c r="QEJ59" s="79"/>
      <c r="QEK59" s="79"/>
      <c r="QEL59" s="79"/>
      <c r="QEM59" s="79"/>
      <c r="QEN59" s="79"/>
      <c r="QEO59" s="79"/>
      <c r="QEP59" s="79"/>
      <c r="QEQ59" s="79"/>
      <c r="QER59" s="79"/>
      <c r="QES59" s="79"/>
      <c r="QET59" s="79"/>
      <c r="QEU59" s="79"/>
      <c r="QEV59" s="79"/>
      <c r="QEW59" s="79"/>
      <c r="QEX59" s="79"/>
      <c r="QEY59" s="79"/>
      <c r="QEZ59" s="79"/>
      <c r="QFA59" s="79"/>
      <c r="QFB59" s="79"/>
      <c r="QFC59" s="79"/>
      <c r="QFD59" s="79"/>
      <c r="QFE59" s="79"/>
      <c r="QFF59" s="79"/>
      <c r="QFG59" s="79"/>
      <c r="QFH59" s="79"/>
      <c r="QFI59" s="79"/>
      <c r="QFJ59" s="79"/>
      <c r="QFK59" s="79"/>
      <c r="QFL59" s="79"/>
      <c r="QFM59" s="79"/>
      <c r="QFN59" s="79"/>
      <c r="QFO59" s="79"/>
      <c r="QFP59" s="79"/>
      <c r="QFQ59" s="79"/>
      <c r="QFR59" s="79"/>
      <c r="QFS59" s="79"/>
      <c r="QFT59" s="79"/>
      <c r="QFU59" s="79"/>
      <c r="QFV59" s="79"/>
      <c r="QFW59" s="79"/>
      <c r="QFX59" s="79"/>
      <c r="QFY59" s="79"/>
      <c r="QFZ59" s="79"/>
      <c r="QGA59" s="79"/>
      <c r="QGB59" s="79"/>
      <c r="QGC59" s="79"/>
      <c r="QGD59" s="79"/>
      <c r="QGE59" s="79"/>
      <c r="QGF59" s="79"/>
      <c r="QGG59" s="79"/>
      <c r="QGH59" s="79"/>
      <c r="QGI59" s="79"/>
      <c r="QGJ59" s="79"/>
      <c r="QGK59" s="79"/>
      <c r="QGL59" s="79"/>
      <c r="QGM59" s="79"/>
      <c r="QGN59" s="79"/>
      <c r="QGO59" s="79"/>
      <c r="QGP59" s="79"/>
      <c r="QGQ59" s="79"/>
      <c r="QGR59" s="79"/>
      <c r="QGS59" s="79"/>
      <c r="QGT59" s="79"/>
      <c r="QGU59" s="79"/>
      <c r="QGV59" s="79"/>
      <c r="QGW59" s="79"/>
      <c r="QGX59" s="79"/>
      <c r="QGY59" s="79"/>
      <c r="QGZ59" s="79"/>
      <c r="QHA59" s="79"/>
      <c r="QHB59" s="79"/>
      <c r="QHC59" s="79"/>
      <c r="QHD59" s="79"/>
      <c r="QHE59" s="79"/>
      <c r="QHF59" s="79"/>
      <c r="QHG59" s="79"/>
      <c r="QHH59" s="79"/>
      <c r="QHI59" s="79"/>
      <c r="QHJ59" s="79"/>
      <c r="QHK59" s="79"/>
      <c r="QHL59" s="79"/>
      <c r="QHM59" s="79"/>
      <c r="QHN59" s="79"/>
      <c r="QHO59" s="79"/>
      <c r="QHP59" s="79"/>
      <c r="QHQ59" s="79"/>
      <c r="QHR59" s="79"/>
      <c r="QHS59" s="79"/>
      <c r="QHT59" s="79"/>
      <c r="QHU59" s="79"/>
      <c r="QHV59" s="79"/>
      <c r="QHW59" s="79"/>
      <c r="QHX59" s="79"/>
      <c r="QHY59" s="79"/>
      <c r="QHZ59" s="79"/>
      <c r="QIA59" s="79"/>
      <c r="QIB59" s="79"/>
      <c r="QIC59" s="79"/>
      <c r="QID59" s="79"/>
      <c r="QIE59" s="79"/>
      <c r="QIF59" s="79"/>
      <c r="QIG59" s="79"/>
      <c r="QIH59" s="79"/>
      <c r="QII59" s="79"/>
      <c r="QIJ59" s="79"/>
      <c r="QIK59" s="79"/>
      <c r="QIL59" s="79"/>
      <c r="QIM59" s="79"/>
      <c r="QIN59" s="79"/>
      <c r="QIO59" s="79"/>
      <c r="QIP59" s="79"/>
      <c r="QIQ59" s="79"/>
      <c r="QIR59" s="79"/>
      <c r="QIS59" s="79"/>
      <c r="QIT59" s="79"/>
      <c r="QIU59" s="79"/>
      <c r="QIV59" s="79"/>
      <c r="QIW59" s="79"/>
      <c r="QIX59" s="79"/>
      <c r="QIY59" s="79"/>
      <c r="QIZ59" s="79"/>
      <c r="QJA59" s="79"/>
      <c r="QJB59" s="79"/>
      <c r="QJC59" s="79"/>
      <c r="QJD59" s="79"/>
      <c r="QJE59" s="79"/>
      <c r="QJF59" s="79"/>
      <c r="QJG59" s="79"/>
      <c r="QJH59" s="79"/>
      <c r="QJI59" s="79"/>
      <c r="QJJ59" s="79"/>
      <c r="QJK59" s="79"/>
      <c r="QJL59" s="79"/>
      <c r="QJM59" s="79"/>
      <c r="QJN59" s="79"/>
      <c r="QJO59" s="79"/>
      <c r="QJP59" s="79"/>
      <c r="QJQ59" s="79"/>
      <c r="QJR59" s="79"/>
      <c r="QJS59" s="79"/>
      <c r="QJT59" s="79"/>
      <c r="QJU59" s="79"/>
      <c r="QJV59" s="79"/>
      <c r="QJW59" s="79"/>
      <c r="QJX59" s="79"/>
      <c r="QJY59" s="79"/>
      <c r="QJZ59" s="79"/>
      <c r="QKA59" s="79"/>
      <c r="QKB59" s="79"/>
      <c r="QKC59" s="79"/>
      <c r="QKD59" s="79"/>
      <c r="QKE59" s="79"/>
      <c r="QKF59" s="79"/>
      <c r="QKG59" s="79"/>
      <c r="QKH59" s="79"/>
      <c r="QKI59" s="79"/>
      <c r="QKJ59" s="79"/>
      <c r="QKK59" s="79"/>
      <c r="QKL59" s="79"/>
      <c r="QKM59" s="79"/>
      <c r="QKN59" s="79"/>
      <c r="QKO59" s="79"/>
      <c r="QKP59" s="79"/>
      <c r="QKQ59" s="79"/>
      <c r="QKR59" s="79"/>
      <c r="QKS59" s="79"/>
      <c r="QKT59" s="79"/>
      <c r="QKU59" s="79"/>
      <c r="QKV59" s="79"/>
      <c r="QKW59" s="79"/>
      <c r="QKX59" s="79"/>
      <c r="QKY59" s="79"/>
      <c r="QKZ59" s="79"/>
      <c r="QLA59" s="79"/>
      <c r="QLB59" s="79"/>
      <c r="QLC59" s="79"/>
      <c r="QLD59" s="79"/>
      <c r="QLE59" s="79"/>
      <c r="QLF59" s="79"/>
      <c r="QLG59" s="79"/>
      <c r="QLH59" s="79"/>
      <c r="QLI59" s="79"/>
      <c r="QLJ59" s="79"/>
      <c r="QLK59" s="79"/>
      <c r="QLL59" s="79"/>
      <c r="QLM59" s="79"/>
      <c r="QLN59" s="79"/>
      <c r="QLO59" s="79"/>
      <c r="QLP59" s="79"/>
      <c r="QLQ59" s="79"/>
      <c r="QLR59" s="79"/>
      <c r="QLS59" s="79"/>
      <c r="QLT59" s="79"/>
      <c r="QLU59" s="79"/>
      <c r="QLV59" s="79"/>
      <c r="QLW59" s="79"/>
      <c r="QLX59" s="79"/>
      <c r="QLY59" s="79"/>
      <c r="QLZ59" s="79"/>
      <c r="QMA59" s="79"/>
      <c r="QMB59" s="79"/>
      <c r="QMC59" s="79"/>
      <c r="QMD59" s="79"/>
      <c r="QME59" s="79"/>
      <c r="QMF59" s="79"/>
      <c r="QMG59" s="79"/>
      <c r="QMH59" s="79"/>
      <c r="QMI59" s="79"/>
      <c r="QMJ59" s="79"/>
      <c r="QMK59" s="79"/>
      <c r="QML59" s="79"/>
      <c r="QMM59" s="79"/>
      <c r="QMN59" s="79"/>
      <c r="QMO59" s="79"/>
      <c r="QMP59" s="79"/>
      <c r="QMQ59" s="79"/>
      <c r="QMR59" s="79"/>
      <c r="QMS59" s="79"/>
      <c r="QMT59" s="79"/>
      <c r="QMU59" s="79"/>
      <c r="QMV59" s="79"/>
      <c r="QMW59" s="79"/>
      <c r="QMX59" s="79"/>
      <c r="QMY59" s="79"/>
      <c r="QMZ59" s="79"/>
      <c r="QNA59" s="79"/>
      <c r="QNB59" s="79"/>
      <c r="QNC59" s="79"/>
      <c r="QND59" s="79"/>
      <c r="QNE59" s="79"/>
      <c r="QNF59" s="79"/>
      <c r="QNG59" s="79"/>
      <c r="QNH59" s="79"/>
      <c r="QNI59" s="79"/>
      <c r="QNJ59" s="79"/>
      <c r="QNK59" s="79"/>
      <c r="QNL59" s="79"/>
      <c r="QNM59" s="79"/>
      <c r="QNN59" s="79"/>
      <c r="QNO59" s="79"/>
      <c r="QNP59" s="79"/>
      <c r="QNQ59" s="79"/>
      <c r="QNR59" s="79"/>
      <c r="QNS59" s="79"/>
      <c r="QNT59" s="79"/>
      <c r="QNU59" s="79"/>
      <c r="QNV59" s="79"/>
      <c r="QNW59" s="79"/>
      <c r="QNX59" s="79"/>
      <c r="QNY59" s="79"/>
      <c r="QNZ59" s="79"/>
      <c r="QOA59" s="79"/>
      <c r="QOB59" s="79"/>
      <c r="QOC59" s="79"/>
      <c r="QOD59" s="79"/>
      <c r="QOE59" s="79"/>
      <c r="QOF59" s="79"/>
      <c r="QOG59" s="79"/>
      <c r="QOH59" s="79"/>
      <c r="QOI59" s="79"/>
      <c r="QOJ59" s="79"/>
      <c r="QOK59" s="79"/>
      <c r="QOL59" s="79"/>
      <c r="QOM59" s="79"/>
      <c r="QON59" s="79"/>
      <c r="QOO59" s="79"/>
      <c r="QOP59" s="79"/>
      <c r="QOQ59" s="79"/>
      <c r="QOR59" s="79"/>
      <c r="QOS59" s="79"/>
      <c r="QOT59" s="79"/>
      <c r="QOU59" s="79"/>
      <c r="QOV59" s="79"/>
      <c r="QOW59" s="79"/>
      <c r="QOX59" s="79"/>
      <c r="QOY59" s="79"/>
      <c r="QOZ59" s="79"/>
      <c r="QPA59" s="79"/>
      <c r="QPB59" s="79"/>
      <c r="QPC59" s="79"/>
      <c r="QPD59" s="79"/>
      <c r="QPE59" s="79"/>
      <c r="QPF59" s="79"/>
      <c r="QPG59" s="79"/>
      <c r="QPH59" s="79"/>
      <c r="QPI59" s="79"/>
      <c r="QPJ59" s="79"/>
      <c r="QPK59" s="79"/>
      <c r="QPL59" s="79"/>
      <c r="QPM59" s="79"/>
      <c r="QPN59" s="79"/>
      <c r="QPO59" s="79"/>
      <c r="QPP59" s="79"/>
      <c r="QPQ59" s="79"/>
      <c r="QPR59" s="79"/>
      <c r="QPS59" s="79"/>
      <c r="QPT59" s="79"/>
      <c r="QPU59" s="79"/>
      <c r="QPV59" s="79"/>
      <c r="QPW59" s="79"/>
      <c r="QPX59" s="79"/>
      <c r="QPY59" s="79"/>
      <c r="QPZ59" s="79"/>
      <c r="QQA59" s="79"/>
      <c r="QQB59" s="79"/>
      <c r="QQC59" s="79"/>
      <c r="QQD59" s="79"/>
      <c r="QQE59" s="79"/>
      <c r="QQF59" s="79"/>
      <c r="QQG59" s="79"/>
      <c r="QQH59" s="79"/>
      <c r="QQI59" s="79"/>
      <c r="QQJ59" s="79"/>
      <c r="QQK59" s="79"/>
      <c r="QQL59" s="79"/>
      <c r="QQM59" s="79"/>
      <c r="QQN59" s="79"/>
      <c r="QQO59" s="79"/>
      <c r="QQP59" s="79"/>
      <c r="QQQ59" s="79"/>
      <c r="QQR59" s="79"/>
      <c r="QQS59" s="79"/>
      <c r="QQT59" s="79"/>
      <c r="QQU59" s="79"/>
      <c r="QQV59" s="79"/>
      <c r="QQW59" s="79"/>
      <c r="QQX59" s="79"/>
      <c r="QQY59" s="79"/>
      <c r="QQZ59" s="79"/>
      <c r="QRA59" s="79"/>
      <c r="QRB59" s="79"/>
      <c r="QRC59" s="79"/>
      <c r="QRD59" s="79"/>
      <c r="QRE59" s="79"/>
      <c r="QRF59" s="79"/>
      <c r="QRG59" s="79"/>
      <c r="QRH59" s="79"/>
      <c r="QRI59" s="79"/>
      <c r="QRJ59" s="79"/>
      <c r="QRK59" s="79"/>
      <c r="QRL59" s="79"/>
      <c r="QRM59" s="79"/>
      <c r="QRN59" s="79"/>
      <c r="QRO59" s="79"/>
      <c r="QRP59" s="79"/>
      <c r="QRQ59" s="79"/>
      <c r="QRR59" s="79"/>
      <c r="QRS59" s="79"/>
      <c r="QRT59" s="79"/>
      <c r="QRU59" s="79"/>
      <c r="QRV59" s="79"/>
      <c r="QRW59" s="79"/>
      <c r="QRX59" s="79"/>
      <c r="QRY59" s="79"/>
      <c r="QRZ59" s="79"/>
      <c r="QSA59" s="79"/>
      <c r="QSB59" s="79"/>
      <c r="QSC59" s="79"/>
      <c r="QSD59" s="79"/>
      <c r="QSE59" s="79"/>
      <c r="QSF59" s="79"/>
      <c r="QSG59" s="79"/>
      <c r="QSH59" s="79"/>
      <c r="QSI59" s="79"/>
      <c r="QSJ59" s="79"/>
      <c r="QSK59" s="79"/>
      <c r="QSL59" s="79"/>
      <c r="QSM59" s="79"/>
      <c r="QSN59" s="79"/>
      <c r="QSO59" s="79"/>
      <c r="QSP59" s="79"/>
      <c r="QSQ59" s="79"/>
      <c r="QSR59" s="79"/>
      <c r="QSS59" s="79"/>
      <c r="QST59" s="79"/>
      <c r="QSU59" s="79"/>
      <c r="QSV59" s="79"/>
      <c r="QSW59" s="79"/>
      <c r="QSX59" s="79"/>
      <c r="QSY59" s="79"/>
      <c r="QSZ59" s="79"/>
      <c r="QTA59" s="79"/>
      <c r="QTB59" s="79"/>
      <c r="QTC59" s="79"/>
      <c r="QTD59" s="79"/>
      <c r="QTE59" s="79"/>
      <c r="QTF59" s="79"/>
      <c r="QTG59" s="79"/>
      <c r="QTH59" s="79"/>
      <c r="QTI59" s="79"/>
      <c r="QTJ59" s="79"/>
      <c r="QTK59" s="79"/>
      <c r="QTL59" s="79"/>
      <c r="QTM59" s="79"/>
      <c r="QTN59" s="79"/>
      <c r="QTO59" s="79"/>
      <c r="QTP59" s="79"/>
      <c r="QTQ59" s="79"/>
      <c r="QTR59" s="79"/>
      <c r="QTS59" s="79"/>
      <c r="QTT59" s="79"/>
      <c r="QTU59" s="79"/>
      <c r="QTV59" s="79"/>
      <c r="QTW59" s="79"/>
      <c r="QTX59" s="79"/>
      <c r="QTY59" s="79"/>
      <c r="QTZ59" s="79"/>
      <c r="QUA59" s="79"/>
      <c r="QUB59" s="79"/>
      <c r="QUC59" s="79"/>
      <c r="QUD59" s="79"/>
      <c r="QUE59" s="79"/>
      <c r="QUF59" s="79"/>
      <c r="QUG59" s="79"/>
      <c r="QUH59" s="79"/>
      <c r="QUI59" s="79"/>
      <c r="QUJ59" s="79"/>
      <c r="QUK59" s="79"/>
      <c r="QUL59" s="79"/>
      <c r="QUM59" s="79"/>
      <c r="QUN59" s="79"/>
      <c r="QUO59" s="79"/>
      <c r="QUP59" s="79"/>
      <c r="QUQ59" s="79"/>
      <c r="QUR59" s="79"/>
      <c r="QUS59" s="79"/>
      <c r="QUT59" s="79"/>
      <c r="QUU59" s="79"/>
      <c r="QUV59" s="79"/>
      <c r="QUW59" s="79"/>
      <c r="QUX59" s="79"/>
      <c r="QUY59" s="79"/>
      <c r="QUZ59" s="79"/>
      <c r="QVA59" s="79"/>
      <c r="QVB59" s="79"/>
      <c r="QVC59" s="79"/>
      <c r="QVD59" s="79"/>
      <c r="QVE59" s="79"/>
      <c r="QVF59" s="79"/>
      <c r="QVG59" s="79"/>
      <c r="QVH59" s="79"/>
      <c r="QVI59" s="79"/>
      <c r="QVJ59" s="79"/>
      <c r="QVK59" s="79"/>
      <c r="QVL59" s="79"/>
      <c r="QVM59" s="79"/>
      <c r="QVN59" s="79"/>
      <c r="QVO59" s="79"/>
      <c r="QVP59" s="79"/>
      <c r="QVQ59" s="79"/>
      <c r="QVR59" s="79"/>
      <c r="QVS59" s="79"/>
      <c r="QVT59" s="79"/>
      <c r="QVU59" s="79"/>
      <c r="QVV59" s="79"/>
      <c r="QVW59" s="79"/>
      <c r="QVX59" s="79"/>
      <c r="QVY59" s="79"/>
      <c r="QVZ59" s="79"/>
      <c r="QWA59" s="79"/>
      <c r="QWB59" s="79"/>
      <c r="QWC59" s="79"/>
      <c r="QWD59" s="79"/>
      <c r="QWE59" s="79"/>
      <c r="QWF59" s="79"/>
      <c r="QWG59" s="79"/>
      <c r="QWH59" s="79"/>
      <c r="QWI59" s="79"/>
      <c r="QWJ59" s="79"/>
      <c r="QWK59" s="79"/>
      <c r="QWL59" s="79"/>
      <c r="QWM59" s="79"/>
      <c r="QWN59" s="79"/>
      <c r="QWO59" s="79"/>
      <c r="QWP59" s="79"/>
      <c r="QWQ59" s="79"/>
      <c r="QWR59" s="79"/>
      <c r="QWS59" s="79"/>
      <c r="QWT59" s="79"/>
      <c r="QWU59" s="79"/>
      <c r="QWV59" s="79"/>
      <c r="QWW59" s="79"/>
      <c r="QWX59" s="79"/>
      <c r="QWY59" s="79"/>
      <c r="QWZ59" s="79"/>
      <c r="QXA59" s="79"/>
      <c r="QXB59" s="79"/>
      <c r="QXC59" s="79"/>
      <c r="QXD59" s="79"/>
      <c r="QXE59" s="79"/>
      <c r="QXF59" s="79"/>
      <c r="QXG59" s="79"/>
      <c r="QXH59" s="79"/>
      <c r="QXI59" s="79"/>
      <c r="QXJ59" s="79"/>
      <c r="QXK59" s="79"/>
      <c r="QXL59" s="79"/>
      <c r="QXM59" s="79"/>
      <c r="QXN59" s="79"/>
      <c r="QXO59" s="79"/>
      <c r="QXP59" s="79"/>
      <c r="QXQ59" s="79"/>
      <c r="QXR59" s="79"/>
      <c r="QXS59" s="79"/>
      <c r="QXT59" s="79"/>
      <c r="QXU59" s="79"/>
      <c r="QXV59" s="79"/>
      <c r="QXW59" s="79"/>
      <c r="QXX59" s="79"/>
      <c r="QXY59" s="79"/>
      <c r="QXZ59" s="79"/>
      <c r="QYA59" s="79"/>
      <c r="QYB59" s="79"/>
      <c r="QYC59" s="79"/>
      <c r="QYD59" s="79"/>
      <c r="QYE59" s="79"/>
      <c r="QYF59" s="79"/>
      <c r="QYG59" s="79"/>
      <c r="QYH59" s="79"/>
      <c r="QYI59" s="79"/>
      <c r="QYJ59" s="79"/>
      <c r="QYK59" s="79"/>
      <c r="QYL59" s="79"/>
      <c r="QYM59" s="79"/>
      <c r="QYN59" s="79"/>
      <c r="QYO59" s="79"/>
      <c r="QYP59" s="79"/>
      <c r="QYQ59" s="79"/>
      <c r="QYR59" s="79"/>
      <c r="QYS59" s="79"/>
      <c r="QYT59" s="79"/>
      <c r="QYU59" s="79"/>
      <c r="QYV59" s="79"/>
      <c r="QYW59" s="79"/>
      <c r="QYX59" s="79"/>
      <c r="QYY59" s="79"/>
      <c r="QYZ59" s="79"/>
      <c r="QZA59" s="79"/>
      <c r="QZB59" s="79"/>
      <c r="QZC59" s="79"/>
      <c r="QZD59" s="79"/>
      <c r="QZE59" s="79"/>
      <c r="QZF59" s="79"/>
      <c r="QZG59" s="79"/>
      <c r="QZH59" s="79"/>
      <c r="QZI59" s="79"/>
      <c r="QZJ59" s="79"/>
      <c r="QZK59" s="79"/>
      <c r="QZL59" s="79"/>
      <c r="QZM59" s="79"/>
      <c r="QZN59" s="79"/>
      <c r="QZO59" s="79"/>
      <c r="QZP59" s="79"/>
      <c r="QZQ59" s="79"/>
      <c r="QZR59" s="79"/>
      <c r="QZS59" s="79"/>
      <c r="QZT59" s="79"/>
      <c r="QZU59" s="79"/>
      <c r="QZV59" s="79"/>
      <c r="QZW59" s="79"/>
      <c r="QZX59" s="79"/>
      <c r="QZY59" s="79"/>
      <c r="QZZ59" s="79"/>
      <c r="RAA59" s="79"/>
      <c r="RAB59" s="79"/>
      <c r="RAC59" s="79"/>
      <c r="RAD59" s="79"/>
      <c r="RAE59" s="79"/>
      <c r="RAF59" s="79"/>
      <c r="RAG59" s="79"/>
      <c r="RAH59" s="79"/>
      <c r="RAI59" s="79"/>
      <c r="RAJ59" s="79"/>
      <c r="RAK59" s="79"/>
      <c r="RAL59" s="79"/>
      <c r="RAM59" s="79"/>
      <c r="RAN59" s="79"/>
      <c r="RAO59" s="79"/>
      <c r="RAP59" s="79"/>
      <c r="RAQ59" s="79"/>
      <c r="RAR59" s="79"/>
      <c r="RAS59" s="79"/>
      <c r="RAT59" s="79"/>
      <c r="RAU59" s="79"/>
      <c r="RAV59" s="79"/>
      <c r="RAW59" s="79"/>
      <c r="RAX59" s="79"/>
      <c r="RAY59" s="79"/>
      <c r="RAZ59" s="79"/>
      <c r="RBA59" s="79"/>
      <c r="RBB59" s="79"/>
      <c r="RBC59" s="79"/>
      <c r="RBD59" s="79"/>
      <c r="RBE59" s="79"/>
      <c r="RBF59" s="79"/>
      <c r="RBG59" s="79"/>
      <c r="RBH59" s="79"/>
      <c r="RBI59" s="79"/>
      <c r="RBJ59" s="79"/>
      <c r="RBK59" s="79"/>
      <c r="RBL59" s="79"/>
      <c r="RBM59" s="79"/>
      <c r="RBN59" s="79"/>
      <c r="RBO59" s="79"/>
      <c r="RBP59" s="79"/>
      <c r="RBQ59" s="79"/>
      <c r="RBR59" s="79"/>
      <c r="RBS59" s="79"/>
      <c r="RBT59" s="79"/>
      <c r="RBU59" s="79"/>
      <c r="RBV59" s="79"/>
      <c r="RBW59" s="79"/>
      <c r="RBX59" s="79"/>
      <c r="RBY59" s="79"/>
      <c r="RBZ59" s="79"/>
      <c r="RCA59" s="79"/>
      <c r="RCB59" s="79"/>
      <c r="RCC59" s="79"/>
      <c r="RCD59" s="79"/>
      <c r="RCE59" s="79"/>
      <c r="RCF59" s="79"/>
      <c r="RCG59" s="79"/>
      <c r="RCH59" s="79"/>
      <c r="RCI59" s="79"/>
      <c r="RCJ59" s="79"/>
      <c r="RCK59" s="79"/>
      <c r="RCL59" s="79"/>
      <c r="RCM59" s="79"/>
      <c r="RCN59" s="79"/>
      <c r="RCO59" s="79"/>
      <c r="RCP59" s="79"/>
      <c r="RCQ59" s="79"/>
      <c r="RCR59" s="79"/>
      <c r="RCS59" s="79"/>
      <c r="RCT59" s="79"/>
      <c r="RCU59" s="79"/>
      <c r="RCV59" s="79"/>
      <c r="RCW59" s="79"/>
      <c r="RCX59" s="79"/>
      <c r="RCY59" s="79"/>
      <c r="RCZ59" s="79"/>
      <c r="RDA59" s="79"/>
      <c r="RDB59" s="79"/>
      <c r="RDC59" s="79"/>
      <c r="RDD59" s="79"/>
      <c r="RDE59" s="79"/>
      <c r="RDF59" s="79"/>
      <c r="RDG59" s="79"/>
      <c r="RDH59" s="79"/>
      <c r="RDI59" s="79"/>
      <c r="RDJ59" s="79"/>
      <c r="RDK59" s="79"/>
      <c r="RDL59" s="79"/>
      <c r="RDM59" s="79"/>
      <c r="RDN59" s="79"/>
      <c r="RDO59" s="79"/>
      <c r="RDP59" s="79"/>
      <c r="RDQ59" s="79"/>
      <c r="RDR59" s="79"/>
      <c r="RDS59" s="79"/>
      <c r="RDT59" s="79"/>
      <c r="RDU59" s="79"/>
      <c r="RDV59" s="79"/>
      <c r="RDW59" s="79"/>
      <c r="RDX59" s="79"/>
      <c r="RDY59" s="79"/>
      <c r="RDZ59" s="79"/>
      <c r="REA59" s="79"/>
      <c r="REB59" s="79"/>
      <c r="REC59" s="79"/>
      <c r="RED59" s="79"/>
      <c r="REE59" s="79"/>
      <c r="REF59" s="79"/>
      <c r="REG59" s="79"/>
      <c r="REH59" s="79"/>
      <c r="REI59" s="79"/>
      <c r="REJ59" s="79"/>
      <c r="REK59" s="79"/>
      <c r="REL59" s="79"/>
      <c r="REM59" s="79"/>
      <c r="REN59" s="79"/>
      <c r="REO59" s="79"/>
      <c r="REP59" s="79"/>
      <c r="REQ59" s="79"/>
      <c r="RER59" s="79"/>
      <c r="RES59" s="79"/>
      <c r="RET59" s="79"/>
      <c r="REU59" s="79"/>
      <c r="REV59" s="79"/>
      <c r="REW59" s="79"/>
      <c r="REX59" s="79"/>
      <c r="REY59" s="79"/>
      <c r="REZ59" s="79"/>
      <c r="RFA59" s="79"/>
      <c r="RFB59" s="79"/>
      <c r="RFC59" s="79"/>
      <c r="RFD59" s="79"/>
      <c r="RFE59" s="79"/>
      <c r="RFF59" s="79"/>
      <c r="RFG59" s="79"/>
      <c r="RFH59" s="79"/>
      <c r="RFI59" s="79"/>
      <c r="RFJ59" s="79"/>
      <c r="RFK59" s="79"/>
      <c r="RFL59" s="79"/>
      <c r="RFM59" s="79"/>
      <c r="RFN59" s="79"/>
      <c r="RFO59" s="79"/>
      <c r="RFP59" s="79"/>
      <c r="RFQ59" s="79"/>
      <c r="RFR59" s="79"/>
      <c r="RFS59" s="79"/>
      <c r="RFT59" s="79"/>
      <c r="RFU59" s="79"/>
      <c r="RFV59" s="79"/>
      <c r="RFW59" s="79"/>
      <c r="RFX59" s="79"/>
      <c r="RFY59" s="79"/>
      <c r="RFZ59" s="79"/>
      <c r="RGA59" s="79"/>
      <c r="RGB59" s="79"/>
      <c r="RGC59" s="79"/>
      <c r="RGD59" s="79"/>
      <c r="RGE59" s="79"/>
      <c r="RGF59" s="79"/>
      <c r="RGG59" s="79"/>
      <c r="RGH59" s="79"/>
      <c r="RGI59" s="79"/>
      <c r="RGJ59" s="79"/>
      <c r="RGK59" s="79"/>
      <c r="RGL59" s="79"/>
      <c r="RGM59" s="79"/>
      <c r="RGN59" s="79"/>
      <c r="RGO59" s="79"/>
      <c r="RGP59" s="79"/>
      <c r="RGQ59" s="79"/>
      <c r="RGR59" s="79"/>
      <c r="RGS59" s="79"/>
      <c r="RGT59" s="79"/>
      <c r="RGU59" s="79"/>
      <c r="RGV59" s="79"/>
      <c r="RGW59" s="79"/>
      <c r="RGX59" s="79"/>
      <c r="RGY59" s="79"/>
      <c r="RGZ59" s="79"/>
      <c r="RHA59" s="79"/>
      <c r="RHB59" s="79"/>
      <c r="RHC59" s="79"/>
      <c r="RHD59" s="79"/>
      <c r="RHE59" s="79"/>
      <c r="RHF59" s="79"/>
      <c r="RHG59" s="79"/>
      <c r="RHH59" s="79"/>
      <c r="RHI59" s="79"/>
      <c r="RHJ59" s="79"/>
      <c r="RHK59" s="79"/>
      <c r="RHL59" s="79"/>
      <c r="RHM59" s="79"/>
      <c r="RHN59" s="79"/>
      <c r="RHO59" s="79"/>
      <c r="RHP59" s="79"/>
      <c r="RHQ59" s="79"/>
      <c r="RHR59" s="79"/>
      <c r="RHS59" s="79"/>
      <c r="RHT59" s="79"/>
      <c r="RHU59" s="79"/>
      <c r="RHV59" s="79"/>
      <c r="RHW59" s="79"/>
      <c r="RHX59" s="79"/>
      <c r="RHY59" s="79"/>
      <c r="RHZ59" s="79"/>
      <c r="RIA59" s="79"/>
      <c r="RIB59" s="79"/>
      <c r="RIC59" s="79"/>
      <c r="RID59" s="79"/>
      <c r="RIE59" s="79"/>
      <c r="RIF59" s="79"/>
      <c r="RIG59" s="79"/>
      <c r="RIH59" s="79"/>
      <c r="RII59" s="79"/>
      <c r="RIJ59" s="79"/>
      <c r="RIK59" s="79"/>
      <c r="RIL59" s="79"/>
      <c r="RIM59" s="79"/>
      <c r="RIN59" s="79"/>
      <c r="RIO59" s="79"/>
      <c r="RIP59" s="79"/>
      <c r="RIQ59" s="79"/>
      <c r="RIR59" s="79"/>
      <c r="RIS59" s="79"/>
      <c r="RIT59" s="79"/>
      <c r="RIU59" s="79"/>
      <c r="RIV59" s="79"/>
      <c r="RIW59" s="79"/>
      <c r="RIX59" s="79"/>
      <c r="RIY59" s="79"/>
      <c r="RIZ59" s="79"/>
      <c r="RJA59" s="79"/>
      <c r="RJB59" s="79"/>
      <c r="RJC59" s="79"/>
      <c r="RJD59" s="79"/>
      <c r="RJE59" s="79"/>
      <c r="RJF59" s="79"/>
      <c r="RJG59" s="79"/>
      <c r="RJH59" s="79"/>
      <c r="RJI59" s="79"/>
      <c r="RJJ59" s="79"/>
      <c r="RJK59" s="79"/>
      <c r="RJL59" s="79"/>
      <c r="RJM59" s="79"/>
      <c r="RJN59" s="79"/>
      <c r="RJO59" s="79"/>
      <c r="RJP59" s="79"/>
      <c r="RJQ59" s="79"/>
      <c r="RJR59" s="79"/>
      <c r="RJS59" s="79"/>
      <c r="RJT59" s="79"/>
      <c r="RJU59" s="79"/>
      <c r="RJV59" s="79"/>
      <c r="RJW59" s="79"/>
      <c r="RJX59" s="79"/>
      <c r="RJY59" s="79"/>
      <c r="RJZ59" s="79"/>
      <c r="RKA59" s="79"/>
      <c r="RKB59" s="79"/>
      <c r="RKC59" s="79"/>
      <c r="RKD59" s="79"/>
      <c r="RKE59" s="79"/>
      <c r="RKF59" s="79"/>
      <c r="RKG59" s="79"/>
      <c r="RKH59" s="79"/>
      <c r="RKI59" s="79"/>
      <c r="RKJ59" s="79"/>
      <c r="RKK59" s="79"/>
      <c r="RKL59" s="79"/>
      <c r="RKM59" s="79"/>
      <c r="RKN59" s="79"/>
      <c r="RKO59" s="79"/>
      <c r="RKP59" s="79"/>
      <c r="RKQ59" s="79"/>
      <c r="RKR59" s="79"/>
      <c r="RKS59" s="79"/>
      <c r="RKT59" s="79"/>
      <c r="RKU59" s="79"/>
      <c r="RKV59" s="79"/>
      <c r="RKW59" s="79"/>
      <c r="RKX59" s="79"/>
      <c r="RKY59" s="79"/>
      <c r="RKZ59" s="79"/>
      <c r="RLA59" s="79"/>
      <c r="RLB59" s="79"/>
      <c r="RLC59" s="79"/>
      <c r="RLD59" s="79"/>
      <c r="RLE59" s="79"/>
      <c r="RLF59" s="79"/>
      <c r="RLG59" s="79"/>
      <c r="RLH59" s="79"/>
      <c r="RLI59" s="79"/>
      <c r="RLJ59" s="79"/>
      <c r="RLK59" s="79"/>
      <c r="RLL59" s="79"/>
      <c r="RLM59" s="79"/>
      <c r="RLN59" s="79"/>
      <c r="RLO59" s="79"/>
      <c r="RLP59" s="79"/>
      <c r="RLQ59" s="79"/>
      <c r="RLR59" s="79"/>
      <c r="RLS59" s="79"/>
      <c r="RLT59" s="79"/>
      <c r="RLU59" s="79"/>
      <c r="RLV59" s="79"/>
      <c r="RLW59" s="79"/>
      <c r="RLX59" s="79"/>
      <c r="RLY59" s="79"/>
      <c r="RLZ59" s="79"/>
      <c r="RMA59" s="79"/>
      <c r="RMB59" s="79"/>
      <c r="RMC59" s="79"/>
      <c r="RMD59" s="79"/>
      <c r="RME59" s="79"/>
      <c r="RMF59" s="79"/>
      <c r="RMG59" s="79"/>
      <c r="RMH59" s="79"/>
      <c r="RMI59" s="79"/>
      <c r="RMJ59" s="79"/>
      <c r="RMK59" s="79"/>
      <c r="RML59" s="79"/>
      <c r="RMM59" s="79"/>
      <c r="RMN59" s="79"/>
      <c r="RMO59" s="79"/>
      <c r="RMP59" s="79"/>
      <c r="RMQ59" s="79"/>
      <c r="RMR59" s="79"/>
      <c r="RMS59" s="79"/>
      <c r="RMT59" s="79"/>
      <c r="RMU59" s="79"/>
      <c r="RMV59" s="79"/>
      <c r="RMW59" s="79"/>
      <c r="RMX59" s="79"/>
      <c r="RMY59" s="79"/>
      <c r="RMZ59" s="79"/>
      <c r="RNA59" s="79"/>
      <c r="RNB59" s="79"/>
      <c r="RNC59" s="79"/>
      <c r="RND59" s="79"/>
      <c r="RNE59" s="79"/>
      <c r="RNF59" s="79"/>
      <c r="RNG59" s="79"/>
      <c r="RNH59" s="79"/>
      <c r="RNI59" s="79"/>
      <c r="RNJ59" s="79"/>
      <c r="RNK59" s="79"/>
      <c r="RNL59" s="79"/>
      <c r="RNM59" s="79"/>
      <c r="RNN59" s="79"/>
      <c r="RNO59" s="79"/>
      <c r="RNP59" s="79"/>
      <c r="RNQ59" s="79"/>
      <c r="RNR59" s="79"/>
      <c r="RNS59" s="79"/>
      <c r="RNT59" s="79"/>
      <c r="RNU59" s="79"/>
      <c r="RNV59" s="79"/>
      <c r="RNW59" s="79"/>
      <c r="RNX59" s="79"/>
      <c r="RNY59" s="79"/>
      <c r="RNZ59" s="79"/>
      <c r="ROA59" s="79"/>
      <c r="ROB59" s="79"/>
      <c r="ROC59" s="79"/>
      <c r="ROD59" s="79"/>
      <c r="ROE59" s="79"/>
      <c r="ROF59" s="79"/>
      <c r="ROG59" s="79"/>
      <c r="ROH59" s="79"/>
      <c r="ROI59" s="79"/>
      <c r="ROJ59" s="79"/>
      <c r="ROK59" s="79"/>
      <c r="ROL59" s="79"/>
      <c r="ROM59" s="79"/>
      <c r="RON59" s="79"/>
      <c r="ROO59" s="79"/>
      <c r="ROP59" s="79"/>
      <c r="ROQ59" s="79"/>
      <c r="ROR59" s="79"/>
      <c r="ROS59" s="79"/>
      <c r="ROT59" s="79"/>
      <c r="ROU59" s="79"/>
      <c r="ROV59" s="79"/>
      <c r="ROW59" s="79"/>
      <c r="ROX59" s="79"/>
      <c r="ROY59" s="79"/>
      <c r="ROZ59" s="79"/>
      <c r="RPA59" s="79"/>
      <c r="RPB59" s="79"/>
      <c r="RPC59" s="79"/>
      <c r="RPD59" s="79"/>
      <c r="RPE59" s="79"/>
      <c r="RPF59" s="79"/>
      <c r="RPG59" s="79"/>
      <c r="RPH59" s="79"/>
      <c r="RPI59" s="79"/>
      <c r="RPJ59" s="79"/>
      <c r="RPK59" s="79"/>
      <c r="RPL59" s="79"/>
      <c r="RPM59" s="79"/>
      <c r="RPN59" s="79"/>
      <c r="RPO59" s="79"/>
      <c r="RPP59" s="79"/>
      <c r="RPQ59" s="79"/>
      <c r="RPR59" s="79"/>
      <c r="RPS59" s="79"/>
      <c r="RPT59" s="79"/>
      <c r="RPU59" s="79"/>
      <c r="RPV59" s="79"/>
      <c r="RPW59" s="79"/>
      <c r="RPX59" s="79"/>
      <c r="RPY59" s="79"/>
      <c r="RPZ59" s="79"/>
      <c r="RQA59" s="79"/>
      <c r="RQB59" s="79"/>
      <c r="RQC59" s="79"/>
      <c r="RQD59" s="79"/>
      <c r="RQE59" s="79"/>
      <c r="RQF59" s="79"/>
      <c r="RQG59" s="79"/>
      <c r="RQH59" s="79"/>
      <c r="RQI59" s="79"/>
      <c r="RQJ59" s="79"/>
      <c r="RQK59" s="79"/>
      <c r="RQL59" s="79"/>
      <c r="RQM59" s="79"/>
      <c r="RQN59" s="79"/>
      <c r="RQO59" s="79"/>
      <c r="RQP59" s="79"/>
      <c r="RQQ59" s="79"/>
      <c r="RQR59" s="79"/>
      <c r="RQS59" s="79"/>
      <c r="RQT59" s="79"/>
      <c r="RQU59" s="79"/>
      <c r="RQV59" s="79"/>
      <c r="RQW59" s="79"/>
      <c r="RQX59" s="79"/>
      <c r="RQY59" s="79"/>
      <c r="RQZ59" s="79"/>
      <c r="RRA59" s="79"/>
      <c r="RRB59" s="79"/>
      <c r="RRC59" s="79"/>
      <c r="RRD59" s="79"/>
      <c r="RRE59" s="79"/>
      <c r="RRF59" s="79"/>
      <c r="RRG59" s="79"/>
      <c r="RRH59" s="79"/>
      <c r="RRI59" s="79"/>
      <c r="RRJ59" s="79"/>
      <c r="RRK59" s="79"/>
      <c r="RRL59" s="79"/>
      <c r="RRM59" s="79"/>
      <c r="RRN59" s="79"/>
      <c r="RRO59" s="79"/>
      <c r="RRP59" s="79"/>
      <c r="RRQ59" s="79"/>
      <c r="RRR59" s="79"/>
      <c r="RRS59" s="79"/>
      <c r="RRT59" s="79"/>
      <c r="RRU59" s="79"/>
      <c r="RRV59" s="79"/>
      <c r="RRW59" s="79"/>
      <c r="RRX59" s="79"/>
      <c r="RRY59" s="79"/>
      <c r="RRZ59" s="79"/>
      <c r="RSA59" s="79"/>
      <c r="RSB59" s="79"/>
      <c r="RSC59" s="79"/>
      <c r="RSD59" s="79"/>
      <c r="RSE59" s="79"/>
      <c r="RSF59" s="79"/>
      <c r="RSG59" s="79"/>
      <c r="RSH59" s="79"/>
      <c r="RSI59" s="79"/>
      <c r="RSJ59" s="79"/>
      <c r="RSK59" s="79"/>
      <c r="RSL59" s="79"/>
      <c r="RSM59" s="79"/>
      <c r="RSN59" s="79"/>
      <c r="RSO59" s="79"/>
      <c r="RSP59" s="79"/>
      <c r="RSQ59" s="79"/>
      <c r="RSR59" s="79"/>
      <c r="RSS59" s="79"/>
      <c r="RST59" s="79"/>
      <c r="RSU59" s="79"/>
      <c r="RSV59" s="79"/>
      <c r="RSW59" s="79"/>
      <c r="RSX59" s="79"/>
      <c r="RSY59" s="79"/>
      <c r="RSZ59" s="79"/>
      <c r="RTA59" s="79"/>
      <c r="RTB59" s="79"/>
      <c r="RTC59" s="79"/>
      <c r="RTD59" s="79"/>
      <c r="RTE59" s="79"/>
      <c r="RTF59" s="79"/>
      <c r="RTG59" s="79"/>
      <c r="RTH59" s="79"/>
      <c r="RTI59" s="79"/>
      <c r="RTJ59" s="79"/>
      <c r="RTK59" s="79"/>
      <c r="RTL59" s="79"/>
      <c r="RTM59" s="79"/>
      <c r="RTN59" s="79"/>
      <c r="RTO59" s="79"/>
      <c r="RTP59" s="79"/>
      <c r="RTQ59" s="79"/>
      <c r="RTR59" s="79"/>
      <c r="RTS59" s="79"/>
      <c r="RTT59" s="79"/>
      <c r="RTU59" s="79"/>
      <c r="RTV59" s="79"/>
      <c r="RTW59" s="79"/>
      <c r="RTX59" s="79"/>
      <c r="RTY59" s="79"/>
      <c r="RTZ59" s="79"/>
      <c r="RUA59" s="79"/>
      <c r="RUB59" s="79"/>
      <c r="RUC59" s="79"/>
      <c r="RUD59" s="79"/>
      <c r="RUE59" s="79"/>
      <c r="RUF59" s="79"/>
      <c r="RUG59" s="79"/>
      <c r="RUH59" s="79"/>
      <c r="RUI59" s="79"/>
      <c r="RUJ59" s="79"/>
      <c r="RUK59" s="79"/>
      <c r="RUL59" s="79"/>
      <c r="RUM59" s="79"/>
      <c r="RUN59" s="79"/>
      <c r="RUO59" s="79"/>
      <c r="RUP59" s="79"/>
      <c r="RUQ59" s="79"/>
      <c r="RUR59" s="79"/>
      <c r="RUS59" s="79"/>
      <c r="RUT59" s="79"/>
      <c r="RUU59" s="79"/>
      <c r="RUV59" s="79"/>
      <c r="RUW59" s="79"/>
      <c r="RUX59" s="79"/>
      <c r="RUY59" s="79"/>
      <c r="RUZ59" s="79"/>
      <c r="RVA59" s="79"/>
      <c r="RVB59" s="79"/>
      <c r="RVC59" s="79"/>
      <c r="RVD59" s="79"/>
      <c r="RVE59" s="79"/>
      <c r="RVF59" s="79"/>
      <c r="RVG59" s="79"/>
      <c r="RVH59" s="79"/>
      <c r="RVI59" s="79"/>
      <c r="RVJ59" s="79"/>
      <c r="RVK59" s="79"/>
      <c r="RVL59" s="79"/>
      <c r="RVM59" s="79"/>
      <c r="RVN59" s="79"/>
      <c r="RVO59" s="79"/>
      <c r="RVP59" s="79"/>
      <c r="RVQ59" s="79"/>
      <c r="RVR59" s="79"/>
      <c r="RVS59" s="79"/>
      <c r="RVT59" s="79"/>
      <c r="RVU59" s="79"/>
      <c r="RVV59" s="79"/>
      <c r="RVW59" s="79"/>
      <c r="RVX59" s="79"/>
      <c r="RVY59" s="79"/>
      <c r="RVZ59" s="79"/>
      <c r="RWA59" s="79"/>
      <c r="RWB59" s="79"/>
      <c r="RWC59" s="79"/>
      <c r="RWD59" s="79"/>
      <c r="RWE59" s="79"/>
      <c r="RWF59" s="79"/>
      <c r="RWG59" s="79"/>
      <c r="RWH59" s="79"/>
      <c r="RWI59" s="79"/>
      <c r="RWJ59" s="79"/>
      <c r="RWK59" s="79"/>
      <c r="RWL59" s="79"/>
      <c r="RWM59" s="79"/>
      <c r="RWN59" s="79"/>
      <c r="RWO59" s="79"/>
      <c r="RWP59" s="79"/>
      <c r="RWQ59" s="79"/>
      <c r="RWR59" s="79"/>
      <c r="RWS59" s="79"/>
      <c r="RWT59" s="79"/>
      <c r="RWU59" s="79"/>
      <c r="RWV59" s="79"/>
      <c r="RWW59" s="79"/>
      <c r="RWX59" s="79"/>
      <c r="RWY59" s="79"/>
      <c r="RWZ59" s="79"/>
      <c r="RXA59" s="79"/>
      <c r="RXB59" s="79"/>
      <c r="RXC59" s="79"/>
      <c r="RXD59" s="79"/>
      <c r="RXE59" s="79"/>
      <c r="RXF59" s="79"/>
      <c r="RXG59" s="79"/>
      <c r="RXH59" s="79"/>
      <c r="RXI59" s="79"/>
      <c r="RXJ59" s="79"/>
      <c r="RXK59" s="79"/>
      <c r="RXL59" s="79"/>
      <c r="RXM59" s="79"/>
      <c r="RXN59" s="79"/>
      <c r="RXO59" s="79"/>
      <c r="RXP59" s="79"/>
      <c r="RXQ59" s="79"/>
      <c r="RXR59" s="79"/>
      <c r="RXS59" s="79"/>
      <c r="RXT59" s="79"/>
      <c r="RXU59" s="79"/>
      <c r="RXV59" s="79"/>
      <c r="RXW59" s="79"/>
      <c r="RXX59" s="79"/>
      <c r="RXY59" s="79"/>
      <c r="RXZ59" s="79"/>
      <c r="RYA59" s="79"/>
      <c r="RYB59" s="79"/>
      <c r="RYC59" s="79"/>
      <c r="RYD59" s="79"/>
      <c r="RYE59" s="79"/>
      <c r="RYF59" s="79"/>
      <c r="RYG59" s="79"/>
      <c r="RYH59" s="79"/>
      <c r="RYI59" s="79"/>
      <c r="RYJ59" s="79"/>
      <c r="RYK59" s="79"/>
      <c r="RYL59" s="79"/>
      <c r="RYM59" s="79"/>
      <c r="RYN59" s="79"/>
      <c r="RYO59" s="79"/>
      <c r="RYP59" s="79"/>
      <c r="RYQ59" s="79"/>
      <c r="RYR59" s="79"/>
      <c r="RYS59" s="79"/>
      <c r="RYT59" s="79"/>
      <c r="RYU59" s="79"/>
      <c r="RYV59" s="79"/>
      <c r="RYW59" s="79"/>
      <c r="RYX59" s="79"/>
      <c r="RYY59" s="79"/>
      <c r="RYZ59" s="79"/>
      <c r="RZA59" s="79"/>
      <c r="RZB59" s="79"/>
      <c r="RZC59" s="79"/>
      <c r="RZD59" s="79"/>
      <c r="RZE59" s="79"/>
      <c r="RZF59" s="79"/>
      <c r="RZG59" s="79"/>
      <c r="RZH59" s="79"/>
      <c r="RZI59" s="79"/>
      <c r="RZJ59" s="79"/>
      <c r="RZK59" s="79"/>
      <c r="RZL59" s="79"/>
      <c r="RZM59" s="79"/>
      <c r="RZN59" s="79"/>
      <c r="RZO59" s="79"/>
      <c r="RZP59" s="79"/>
      <c r="RZQ59" s="79"/>
      <c r="RZR59" s="79"/>
      <c r="RZS59" s="79"/>
      <c r="RZT59" s="79"/>
      <c r="RZU59" s="79"/>
      <c r="RZV59" s="79"/>
      <c r="RZW59" s="79"/>
      <c r="RZX59" s="79"/>
      <c r="RZY59" s="79"/>
      <c r="RZZ59" s="79"/>
      <c r="SAA59" s="79"/>
      <c r="SAB59" s="79"/>
      <c r="SAC59" s="79"/>
      <c r="SAD59" s="79"/>
      <c r="SAE59" s="79"/>
      <c r="SAF59" s="79"/>
      <c r="SAG59" s="79"/>
      <c r="SAH59" s="79"/>
      <c r="SAI59" s="79"/>
      <c r="SAJ59" s="79"/>
      <c r="SAK59" s="79"/>
      <c r="SAL59" s="79"/>
      <c r="SAM59" s="79"/>
      <c r="SAN59" s="79"/>
      <c r="SAO59" s="79"/>
      <c r="SAP59" s="79"/>
      <c r="SAQ59" s="79"/>
      <c r="SAR59" s="79"/>
      <c r="SAS59" s="79"/>
      <c r="SAT59" s="79"/>
      <c r="SAU59" s="79"/>
      <c r="SAV59" s="79"/>
      <c r="SAW59" s="79"/>
      <c r="SAX59" s="79"/>
      <c r="SAY59" s="79"/>
      <c r="SAZ59" s="79"/>
      <c r="SBA59" s="79"/>
      <c r="SBB59" s="79"/>
      <c r="SBC59" s="79"/>
      <c r="SBD59" s="79"/>
      <c r="SBE59" s="79"/>
      <c r="SBF59" s="79"/>
      <c r="SBG59" s="79"/>
      <c r="SBH59" s="79"/>
      <c r="SBI59" s="79"/>
      <c r="SBJ59" s="79"/>
      <c r="SBK59" s="79"/>
      <c r="SBL59" s="79"/>
      <c r="SBM59" s="79"/>
      <c r="SBN59" s="79"/>
      <c r="SBO59" s="79"/>
      <c r="SBP59" s="79"/>
      <c r="SBQ59" s="79"/>
      <c r="SBR59" s="79"/>
      <c r="SBS59" s="79"/>
      <c r="SBT59" s="79"/>
      <c r="SBU59" s="79"/>
      <c r="SBV59" s="79"/>
      <c r="SBW59" s="79"/>
      <c r="SBX59" s="79"/>
      <c r="SBY59" s="79"/>
      <c r="SBZ59" s="79"/>
      <c r="SCA59" s="79"/>
      <c r="SCB59" s="79"/>
      <c r="SCC59" s="79"/>
      <c r="SCD59" s="79"/>
      <c r="SCE59" s="79"/>
      <c r="SCF59" s="79"/>
      <c r="SCG59" s="79"/>
      <c r="SCH59" s="79"/>
      <c r="SCI59" s="79"/>
      <c r="SCJ59" s="79"/>
      <c r="SCK59" s="79"/>
      <c r="SCL59" s="79"/>
      <c r="SCM59" s="79"/>
      <c r="SCN59" s="79"/>
      <c r="SCO59" s="79"/>
      <c r="SCP59" s="79"/>
      <c r="SCQ59" s="79"/>
      <c r="SCR59" s="79"/>
      <c r="SCS59" s="79"/>
      <c r="SCT59" s="79"/>
      <c r="SCU59" s="79"/>
      <c r="SCV59" s="79"/>
      <c r="SCW59" s="79"/>
      <c r="SCX59" s="79"/>
      <c r="SCY59" s="79"/>
      <c r="SCZ59" s="79"/>
      <c r="SDA59" s="79"/>
      <c r="SDB59" s="79"/>
      <c r="SDC59" s="79"/>
      <c r="SDD59" s="79"/>
      <c r="SDE59" s="79"/>
      <c r="SDF59" s="79"/>
      <c r="SDG59" s="79"/>
      <c r="SDH59" s="79"/>
      <c r="SDI59" s="79"/>
      <c r="SDJ59" s="79"/>
      <c r="SDK59" s="79"/>
      <c r="SDL59" s="79"/>
      <c r="SDM59" s="79"/>
      <c r="SDN59" s="79"/>
      <c r="SDO59" s="79"/>
      <c r="SDP59" s="79"/>
      <c r="SDQ59" s="79"/>
      <c r="SDR59" s="79"/>
      <c r="SDS59" s="79"/>
      <c r="SDT59" s="79"/>
      <c r="SDU59" s="79"/>
      <c r="SDV59" s="79"/>
      <c r="SDW59" s="79"/>
      <c r="SDX59" s="79"/>
      <c r="SDY59" s="79"/>
      <c r="SDZ59" s="79"/>
      <c r="SEA59" s="79"/>
      <c r="SEB59" s="79"/>
      <c r="SEC59" s="79"/>
      <c r="SED59" s="79"/>
      <c r="SEE59" s="79"/>
      <c r="SEF59" s="79"/>
      <c r="SEG59" s="79"/>
      <c r="SEH59" s="79"/>
      <c r="SEI59" s="79"/>
      <c r="SEJ59" s="79"/>
      <c r="SEK59" s="79"/>
      <c r="SEL59" s="79"/>
      <c r="SEM59" s="79"/>
      <c r="SEN59" s="79"/>
      <c r="SEO59" s="79"/>
      <c r="SEP59" s="79"/>
      <c r="SEQ59" s="79"/>
      <c r="SER59" s="79"/>
      <c r="SES59" s="79"/>
      <c r="SET59" s="79"/>
      <c r="SEU59" s="79"/>
      <c r="SEV59" s="79"/>
      <c r="SEW59" s="79"/>
      <c r="SEX59" s="79"/>
      <c r="SEY59" s="79"/>
      <c r="SEZ59" s="79"/>
      <c r="SFA59" s="79"/>
      <c r="SFB59" s="79"/>
      <c r="SFC59" s="79"/>
      <c r="SFD59" s="79"/>
      <c r="SFE59" s="79"/>
      <c r="SFF59" s="79"/>
      <c r="SFG59" s="79"/>
      <c r="SFH59" s="79"/>
      <c r="SFI59" s="79"/>
      <c r="SFJ59" s="79"/>
      <c r="SFK59" s="79"/>
      <c r="SFL59" s="79"/>
      <c r="SFM59" s="79"/>
      <c r="SFN59" s="79"/>
      <c r="SFO59" s="79"/>
      <c r="SFP59" s="79"/>
      <c r="SFQ59" s="79"/>
      <c r="SFR59" s="79"/>
      <c r="SFS59" s="79"/>
      <c r="SFT59" s="79"/>
      <c r="SFU59" s="79"/>
      <c r="SFV59" s="79"/>
      <c r="SFW59" s="79"/>
      <c r="SFX59" s="79"/>
      <c r="SFY59" s="79"/>
      <c r="SFZ59" s="79"/>
      <c r="SGA59" s="79"/>
      <c r="SGB59" s="79"/>
      <c r="SGC59" s="79"/>
      <c r="SGD59" s="79"/>
      <c r="SGE59" s="79"/>
      <c r="SGF59" s="79"/>
      <c r="SGG59" s="79"/>
      <c r="SGH59" s="79"/>
      <c r="SGI59" s="79"/>
      <c r="SGJ59" s="79"/>
      <c r="SGK59" s="79"/>
      <c r="SGL59" s="79"/>
      <c r="SGM59" s="79"/>
      <c r="SGN59" s="79"/>
      <c r="SGO59" s="79"/>
      <c r="SGP59" s="79"/>
      <c r="SGQ59" s="79"/>
      <c r="SGR59" s="79"/>
      <c r="SGS59" s="79"/>
      <c r="SGT59" s="79"/>
      <c r="SGU59" s="79"/>
      <c r="SGV59" s="79"/>
      <c r="SGW59" s="79"/>
      <c r="SGX59" s="79"/>
      <c r="SGY59" s="79"/>
      <c r="SGZ59" s="79"/>
      <c r="SHA59" s="79"/>
      <c r="SHB59" s="79"/>
      <c r="SHC59" s="79"/>
      <c r="SHD59" s="79"/>
      <c r="SHE59" s="79"/>
      <c r="SHF59" s="79"/>
      <c r="SHG59" s="79"/>
      <c r="SHH59" s="79"/>
      <c r="SHI59" s="79"/>
      <c r="SHJ59" s="79"/>
      <c r="SHK59" s="79"/>
      <c r="SHL59" s="79"/>
      <c r="SHM59" s="79"/>
      <c r="SHN59" s="79"/>
      <c r="SHO59" s="79"/>
      <c r="SHP59" s="79"/>
      <c r="SHQ59" s="79"/>
      <c r="SHR59" s="79"/>
      <c r="SHS59" s="79"/>
      <c r="SHT59" s="79"/>
      <c r="SHU59" s="79"/>
      <c r="SHV59" s="79"/>
      <c r="SHW59" s="79"/>
      <c r="SHX59" s="79"/>
      <c r="SHY59" s="79"/>
      <c r="SHZ59" s="79"/>
      <c r="SIA59" s="79"/>
      <c r="SIB59" s="79"/>
      <c r="SIC59" s="79"/>
      <c r="SID59" s="79"/>
      <c r="SIE59" s="79"/>
      <c r="SIF59" s="79"/>
      <c r="SIG59" s="79"/>
      <c r="SIH59" s="79"/>
      <c r="SII59" s="79"/>
      <c r="SIJ59" s="79"/>
      <c r="SIK59" s="79"/>
      <c r="SIL59" s="79"/>
      <c r="SIM59" s="79"/>
      <c r="SIN59" s="79"/>
      <c r="SIO59" s="79"/>
      <c r="SIP59" s="79"/>
      <c r="SIQ59" s="79"/>
      <c r="SIR59" s="79"/>
      <c r="SIS59" s="79"/>
      <c r="SIT59" s="79"/>
      <c r="SIU59" s="79"/>
      <c r="SIV59" s="79"/>
      <c r="SIW59" s="79"/>
      <c r="SIX59" s="79"/>
      <c r="SIY59" s="79"/>
      <c r="SIZ59" s="79"/>
      <c r="SJA59" s="79"/>
      <c r="SJB59" s="79"/>
      <c r="SJC59" s="79"/>
      <c r="SJD59" s="79"/>
      <c r="SJE59" s="79"/>
      <c r="SJF59" s="79"/>
      <c r="SJG59" s="79"/>
      <c r="SJH59" s="79"/>
      <c r="SJI59" s="79"/>
      <c r="SJJ59" s="79"/>
      <c r="SJK59" s="79"/>
      <c r="SJL59" s="79"/>
      <c r="SJM59" s="79"/>
      <c r="SJN59" s="79"/>
      <c r="SJO59" s="79"/>
      <c r="SJP59" s="79"/>
      <c r="SJQ59" s="79"/>
      <c r="SJR59" s="79"/>
      <c r="SJS59" s="79"/>
      <c r="SJT59" s="79"/>
      <c r="SJU59" s="79"/>
      <c r="SJV59" s="79"/>
      <c r="SJW59" s="79"/>
      <c r="SJX59" s="79"/>
      <c r="SJY59" s="79"/>
      <c r="SJZ59" s="79"/>
      <c r="SKA59" s="79"/>
      <c r="SKB59" s="79"/>
      <c r="SKC59" s="79"/>
      <c r="SKD59" s="79"/>
      <c r="SKE59" s="79"/>
      <c r="SKF59" s="79"/>
      <c r="SKG59" s="79"/>
      <c r="SKH59" s="79"/>
      <c r="SKI59" s="79"/>
      <c r="SKJ59" s="79"/>
      <c r="SKK59" s="79"/>
      <c r="SKL59" s="79"/>
      <c r="SKM59" s="79"/>
      <c r="SKN59" s="79"/>
      <c r="SKO59" s="79"/>
      <c r="SKP59" s="79"/>
      <c r="SKQ59" s="79"/>
      <c r="SKR59" s="79"/>
      <c r="SKS59" s="79"/>
      <c r="SKT59" s="79"/>
      <c r="SKU59" s="79"/>
      <c r="SKV59" s="79"/>
      <c r="SKW59" s="79"/>
      <c r="SKX59" s="79"/>
      <c r="SKY59" s="79"/>
      <c r="SKZ59" s="79"/>
      <c r="SLA59" s="79"/>
      <c r="SLB59" s="79"/>
      <c r="SLC59" s="79"/>
      <c r="SLD59" s="79"/>
      <c r="SLE59" s="79"/>
      <c r="SLF59" s="79"/>
      <c r="SLG59" s="79"/>
      <c r="SLH59" s="79"/>
      <c r="SLI59" s="79"/>
      <c r="SLJ59" s="79"/>
      <c r="SLK59" s="79"/>
      <c r="SLL59" s="79"/>
      <c r="SLM59" s="79"/>
      <c r="SLN59" s="79"/>
      <c r="SLO59" s="79"/>
      <c r="SLP59" s="79"/>
      <c r="SLQ59" s="79"/>
      <c r="SLR59" s="79"/>
      <c r="SLS59" s="79"/>
      <c r="SLT59" s="79"/>
      <c r="SLU59" s="79"/>
      <c r="SLV59" s="79"/>
      <c r="SLW59" s="79"/>
      <c r="SLX59" s="79"/>
      <c r="SLY59" s="79"/>
      <c r="SLZ59" s="79"/>
      <c r="SMA59" s="79"/>
      <c r="SMB59" s="79"/>
      <c r="SMC59" s="79"/>
      <c r="SMD59" s="79"/>
      <c r="SME59" s="79"/>
      <c r="SMF59" s="79"/>
      <c r="SMG59" s="79"/>
      <c r="SMH59" s="79"/>
      <c r="SMI59" s="79"/>
      <c r="SMJ59" s="79"/>
      <c r="SMK59" s="79"/>
      <c r="SML59" s="79"/>
      <c r="SMM59" s="79"/>
      <c r="SMN59" s="79"/>
      <c r="SMO59" s="79"/>
      <c r="SMP59" s="79"/>
      <c r="SMQ59" s="79"/>
      <c r="SMR59" s="79"/>
      <c r="SMS59" s="79"/>
      <c r="SMT59" s="79"/>
      <c r="SMU59" s="79"/>
      <c r="SMV59" s="79"/>
      <c r="SMW59" s="79"/>
      <c r="SMX59" s="79"/>
      <c r="SMY59" s="79"/>
      <c r="SMZ59" s="79"/>
      <c r="SNA59" s="79"/>
      <c r="SNB59" s="79"/>
      <c r="SNC59" s="79"/>
      <c r="SND59" s="79"/>
      <c r="SNE59" s="79"/>
      <c r="SNF59" s="79"/>
      <c r="SNG59" s="79"/>
      <c r="SNH59" s="79"/>
      <c r="SNI59" s="79"/>
      <c r="SNJ59" s="79"/>
      <c r="SNK59" s="79"/>
      <c r="SNL59" s="79"/>
      <c r="SNM59" s="79"/>
      <c r="SNN59" s="79"/>
      <c r="SNO59" s="79"/>
      <c r="SNP59" s="79"/>
      <c r="SNQ59" s="79"/>
      <c r="SNR59" s="79"/>
      <c r="SNS59" s="79"/>
      <c r="SNT59" s="79"/>
      <c r="SNU59" s="79"/>
      <c r="SNV59" s="79"/>
      <c r="SNW59" s="79"/>
      <c r="SNX59" s="79"/>
      <c r="SNY59" s="79"/>
      <c r="SNZ59" s="79"/>
      <c r="SOA59" s="79"/>
      <c r="SOB59" s="79"/>
      <c r="SOC59" s="79"/>
      <c r="SOD59" s="79"/>
      <c r="SOE59" s="79"/>
      <c r="SOF59" s="79"/>
      <c r="SOG59" s="79"/>
      <c r="SOH59" s="79"/>
      <c r="SOI59" s="79"/>
      <c r="SOJ59" s="79"/>
      <c r="SOK59" s="79"/>
      <c r="SOL59" s="79"/>
      <c r="SOM59" s="79"/>
      <c r="SON59" s="79"/>
      <c r="SOO59" s="79"/>
      <c r="SOP59" s="79"/>
      <c r="SOQ59" s="79"/>
      <c r="SOR59" s="79"/>
      <c r="SOS59" s="79"/>
      <c r="SOT59" s="79"/>
      <c r="SOU59" s="79"/>
      <c r="SOV59" s="79"/>
      <c r="SOW59" s="79"/>
      <c r="SOX59" s="79"/>
      <c r="SOY59" s="79"/>
      <c r="SOZ59" s="79"/>
      <c r="SPA59" s="79"/>
      <c r="SPB59" s="79"/>
      <c r="SPC59" s="79"/>
      <c r="SPD59" s="79"/>
      <c r="SPE59" s="79"/>
      <c r="SPF59" s="79"/>
      <c r="SPG59" s="79"/>
      <c r="SPH59" s="79"/>
      <c r="SPI59" s="79"/>
      <c r="SPJ59" s="79"/>
      <c r="SPK59" s="79"/>
      <c r="SPL59" s="79"/>
      <c r="SPM59" s="79"/>
      <c r="SPN59" s="79"/>
      <c r="SPO59" s="79"/>
      <c r="SPP59" s="79"/>
      <c r="SPQ59" s="79"/>
      <c r="SPR59" s="79"/>
      <c r="SPS59" s="79"/>
      <c r="SPT59" s="79"/>
      <c r="SPU59" s="79"/>
      <c r="SPV59" s="79"/>
      <c r="SPW59" s="79"/>
      <c r="SPX59" s="79"/>
      <c r="SPY59" s="79"/>
      <c r="SPZ59" s="79"/>
      <c r="SQA59" s="79"/>
      <c r="SQB59" s="79"/>
      <c r="SQC59" s="79"/>
      <c r="SQD59" s="79"/>
      <c r="SQE59" s="79"/>
      <c r="SQF59" s="79"/>
      <c r="SQG59" s="79"/>
      <c r="SQH59" s="79"/>
      <c r="SQI59" s="79"/>
      <c r="SQJ59" s="79"/>
      <c r="SQK59" s="79"/>
      <c r="SQL59" s="79"/>
      <c r="SQM59" s="79"/>
      <c r="SQN59" s="79"/>
      <c r="SQO59" s="79"/>
      <c r="SQP59" s="79"/>
      <c r="SQQ59" s="79"/>
      <c r="SQR59" s="79"/>
      <c r="SQS59" s="79"/>
      <c r="SQT59" s="79"/>
      <c r="SQU59" s="79"/>
      <c r="SQV59" s="79"/>
      <c r="SQW59" s="79"/>
      <c r="SQX59" s="79"/>
      <c r="SQY59" s="79"/>
      <c r="SQZ59" s="79"/>
      <c r="SRA59" s="79"/>
      <c r="SRB59" s="79"/>
      <c r="SRC59" s="79"/>
      <c r="SRD59" s="79"/>
      <c r="SRE59" s="79"/>
      <c r="SRF59" s="79"/>
      <c r="SRG59" s="79"/>
      <c r="SRH59" s="79"/>
      <c r="SRI59" s="79"/>
      <c r="SRJ59" s="79"/>
      <c r="SRK59" s="79"/>
      <c r="SRL59" s="79"/>
      <c r="SRM59" s="79"/>
      <c r="SRN59" s="79"/>
      <c r="SRO59" s="79"/>
      <c r="SRP59" s="79"/>
      <c r="SRQ59" s="79"/>
      <c r="SRR59" s="79"/>
      <c r="SRS59" s="79"/>
      <c r="SRT59" s="79"/>
      <c r="SRU59" s="79"/>
      <c r="SRV59" s="79"/>
      <c r="SRW59" s="79"/>
      <c r="SRX59" s="79"/>
      <c r="SRY59" s="79"/>
      <c r="SRZ59" s="79"/>
      <c r="SSA59" s="79"/>
      <c r="SSB59" s="79"/>
      <c r="SSC59" s="79"/>
      <c r="SSD59" s="79"/>
      <c r="SSE59" s="79"/>
      <c r="SSF59" s="79"/>
      <c r="SSG59" s="79"/>
      <c r="SSH59" s="79"/>
      <c r="SSI59" s="79"/>
      <c r="SSJ59" s="79"/>
      <c r="SSK59" s="79"/>
      <c r="SSL59" s="79"/>
      <c r="SSM59" s="79"/>
      <c r="SSN59" s="79"/>
      <c r="SSO59" s="79"/>
      <c r="SSP59" s="79"/>
      <c r="SSQ59" s="79"/>
      <c r="SSR59" s="79"/>
      <c r="SSS59" s="79"/>
      <c r="SST59" s="79"/>
      <c r="SSU59" s="79"/>
      <c r="SSV59" s="79"/>
      <c r="SSW59" s="79"/>
      <c r="SSX59" s="79"/>
      <c r="SSY59" s="79"/>
      <c r="SSZ59" s="79"/>
      <c r="STA59" s="79"/>
      <c r="STB59" s="79"/>
      <c r="STC59" s="79"/>
      <c r="STD59" s="79"/>
      <c r="STE59" s="79"/>
      <c r="STF59" s="79"/>
      <c r="STG59" s="79"/>
      <c r="STH59" s="79"/>
      <c r="STI59" s="79"/>
      <c r="STJ59" s="79"/>
      <c r="STK59" s="79"/>
      <c r="STL59" s="79"/>
      <c r="STM59" s="79"/>
      <c r="STN59" s="79"/>
      <c r="STO59" s="79"/>
      <c r="STP59" s="79"/>
      <c r="STQ59" s="79"/>
      <c r="STR59" s="79"/>
      <c r="STS59" s="79"/>
      <c r="STT59" s="79"/>
      <c r="STU59" s="79"/>
      <c r="STV59" s="79"/>
      <c r="STW59" s="79"/>
      <c r="STX59" s="79"/>
      <c r="STY59" s="79"/>
      <c r="STZ59" s="79"/>
      <c r="SUA59" s="79"/>
      <c r="SUB59" s="79"/>
      <c r="SUC59" s="79"/>
      <c r="SUD59" s="79"/>
      <c r="SUE59" s="79"/>
      <c r="SUF59" s="79"/>
      <c r="SUG59" s="79"/>
      <c r="SUH59" s="79"/>
      <c r="SUI59" s="79"/>
      <c r="SUJ59" s="79"/>
      <c r="SUK59" s="79"/>
      <c r="SUL59" s="79"/>
      <c r="SUM59" s="79"/>
      <c r="SUN59" s="79"/>
      <c r="SUO59" s="79"/>
      <c r="SUP59" s="79"/>
      <c r="SUQ59" s="79"/>
      <c r="SUR59" s="79"/>
      <c r="SUS59" s="79"/>
      <c r="SUT59" s="79"/>
      <c r="SUU59" s="79"/>
      <c r="SUV59" s="79"/>
      <c r="SUW59" s="79"/>
      <c r="SUX59" s="79"/>
      <c r="SUY59" s="79"/>
      <c r="SUZ59" s="79"/>
      <c r="SVA59" s="79"/>
      <c r="SVB59" s="79"/>
      <c r="SVC59" s="79"/>
      <c r="SVD59" s="79"/>
      <c r="SVE59" s="79"/>
      <c r="SVF59" s="79"/>
      <c r="SVG59" s="79"/>
      <c r="SVH59" s="79"/>
      <c r="SVI59" s="79"/>
      <c r="SVJ59" s="79"/>
      <c r="SVK59" s="79"/>
      <c r="SVL59" s="79"/>
      <c r="SVM59" s="79"/>
      <c r="SVN59" s="79"/>
      <c r="SVO59" s="79"/>
      <c r="SVP59" s="79"/>
      <c r="SVQ59" s="79"/>
      <c r="SVR59" s="79"/>
      <c r="SVS59" s="79"/>
      <c r="SVT59" s="79"/>
      <c r="SVU59" s="79"/>
      <c r="SVV59" s="79"/>
      <c r="SVW59" s="79"/>
      <c r="SVX59" s="79"/>
      <c r="SVY59" s="79"/>
      <c r="SVZ59" s="79"/>
      <c r="SWA59" s="79"/>
      <c r="SWB59" s="79"/>
      <c r="SWC59" s="79"/>
      <c r="SWD59" s="79"/>
      <c r="SWE59" s="79"/>
      <c r="SWF59" s="79"/>
      <c r="SWG59" s="79"/>
      <c r="SWH59" s="79"/>
      <c r="SWI59" s="79"/>
      <c r="SWJ59" s="79"/>
      <c r="SWK59" s="79"/>
      <c r="SWL59" s="79"/>
      <c r="SWM59" s="79"/>
      <c r="SWN59" s="79"/>
      <c r="SWO59" s="79"/>
      <c r="SWP59" s="79"/>
      <c r="SWQ59" s="79"/>
      <c r="SWR59" s="79"/>
      <c r="SWS59" s="79"/>
      <c r="SWT59" s="79"/>
      <c r="SWU59" s="79"/>
      <c r="SWV59" s="79"/>
      <c r="SWW59" s="79"/>
      <c r="SWX59" s="79"/>
      <c r="SWY59" s="79"/>
      <c r="SWZ59" s="79"/>
      <c r="SXA59" s="79"/>
      <c r="SXB59" s="79"/>
      <c r="SXC59" s="79"/>
      <c r="SXD59" s="79"/>
      <c r="SXE59" s="79"/>
      <c r="SXF59" s="79"/>
      <c r="SXG59" s="79"/>
      <c r="SXH59" s="79"/>
      <c r="SXI59" s="79"/>
      <c r="SXJ59" s="79"/>
      <c r="SXK59" s="79"/>
      <c r="SXL59" s="79"/>
      <c r="SXM59" s="79"/>
      <c r="SXN59" s="79"/>
      <c r="SXO59" s="79"/>
      <c r="SXP59" s="79"/>
      <c r="SXQ59" s="79"/>
      <c r="SXR59" s="79"/>
      <c r="SXS59" s="79"/>
      <c r="SXT59" s="79"/>
      <c r="SXU59" s="79"/>
      <c r="SXV59" s="79"/>
      <c r="SXW59" s="79"/>
      <c r="SXX59" s="79"/>
      <c r="SXY59" s="79"/>
      <c r="SXZ59" s="79"/>
      <c r="SYA59" s="79"/>
      <c r="SYB59" s="79"/>
      <c r="SYC59" s="79"/>
      <c r="SYD59" s="79"/>
      <c r="SYE59" s="79"/>
      <c r="SYF59" s="79"/>
      <c r="SYG59" s="79"/>
      <c r="SYH59" s="79"/>
      <c r="SYI59" s="79"/>
      <c r="SYJ59" s="79"/>
      <c r="SYK59" s="79"/>
      <c r="SYL59" s="79"/>
      <c r="SYM59" s="79"/>
      <c r="SYN59" s="79"/>
      <c r="SYO59" s="79"/>
      <c r="SYP59" s="79"/>
      <c r="SYQ59" s="79"/>
      <c r="SYR59" s="79"/>
      <c r="SYS59" s="79"/>
      <c r="SYT59" s="79"/>
      <c r="SYU59" s="79"/>
      <c r="SYV59" s="79"/>
      <c r="SYW59" s="79"/>
      <c r="SYX59" s="79"/>
      <c r="SYY59" s="79"/>
      <c r="SYZ59" s="79"/>
      <c r="SZA59" s="79"/>
      <c r="SZB59" s="79"/>
      <c r="SZC59" s="79"/>
      <c r="SZD59" s="79"/>
      <c r="SZE59" s="79"/>
      <c r="SZF59" s="79"/>
      <c r="SZG59" s="79"/>
      <c r="SZH59" s="79"/>
      <c r="SZI59" s="79"/>
      <c r="SZJ59" s="79"/>
      <c r="SZK59" s="79"/>
      <c r="SZL59" s="79"/>
      <c r="SZM59" s="79"/>
      <c r="SZN59" s="79"/>
      <c r="SZO59" s="79"/>
      <c r="SZP59" s="79"/>
      <c r="SZQ59" s="79"/>
      <c r="SZR59" s="79"/>
      <c r="SZS59" s="79"/>
      <c r="SZT59" s="79"/>
      <c r="SZU59" s="79"/>
      <c r="SZV59" s="79"/>
      <c r="SZW59" s="79"/>
      <c r="SZX59" s="79"/>
      <c r="SZY59" s="79"/>
      <c r="SZZ59" s="79"/>
      <c r="TAA59" s="79"/>
      <c r="TAB59" s="79"/>
      <c r="TAC59" s="79"/>
      <c r="TAD59" s="79"/>
      <c r="TAE59" s="79"/>
      <c r="TAF59" s="79"/>
      <c r="TAG59" s="79"/>
      <c r="TAH59" s="79"/>
      <c r="TAI59" s="79"/>
      <c r="TAJ59" s="79"/>
      <c r="TAK59" s="79"/>
      <c r="TAL59" s="79"/>
      <c r="TAM59" s="79"/>
      <c r="TAN59" s="79"/>
      <c r="TAO59" s="79"/>
      <c r="TAP59" s="79"/>
      <c r="TAQ59" s="79"/>
      <c r="TAR59" s="79"/>
      <c r="TAS59" s="79"/>
      <c r="TAT59" s="79"/>
      <c r="TAU59" s="79"/>
      <c r="TAV59" s="79"/>
      <c r="TAW59" s="79"/>
      <c r="TAX59" s="79"/>
      <c r="TAY59" s="79"/>
      <c r="TAZ59" s="79"/>
      <c r="TBA59" s="79"/>
      <c r="TBB59" s="79"/>
      <c r="TBC59" s="79"/>
      <c r="TBD59" s="79"/>
      <c r="TBE59" s="79"/>
      <c r="TBF59" s="79"/>
      <c r="TBG59" s="79"/>
      <c r="TBH59" s="79"/>
      <c r="TBI59" s="79"/>
      <c r="TBJ59" s="79"/>
      <c r="TBK59" s="79"/>
      <c r="TBL59" s="79"/>
      <c r="TBM59" s="79"/>
      <c r="TBN59" s="79"/>
      <c r="TBO59" s="79"/>
      <c r="TBP59" s="79"/>
      <c r="TBQ59" s="79"/>
      <c r="TBR59" s="79"/>
      <c r="TBS59" s="79"/>
      <c r="TBT59" s="79"/>
      <c r="TBU59" s="79"/>
      <c r="TBV59" s="79"/>
      <c r="TBW59" s="79"/>
      <c r="TBX59" s="79"/>
      <c r="TBY59" s="79"/>
      <c r="TBZ59" s="79"/>
      <c r="TCA59" s="79"/>
      <c r="TCB59" s="79"/>
      <c r="TCC59" s="79"/>
      <c r="TCD59" s="79"/>
      <c r="TCE59" s="79"/>
      <c r="TCF59" s="79"/>
      <c r="TCG59" s="79"/>
      <c r="TCH59" s="79"/>
      <c r="TCI59" s="79"/>
      <c r="TCJ59" s="79"/>
      <c r="TCK59" s="79"/>
      <c r="TCL59" s="79"/>
      <c r="TCM59" s="79"/>
      <c r="TCN59" s="79"/>
      <c r="TCO59" s="79"/>
      <c r="TCP59" s="79"/>
      <c r="TCQ59" s="79"/>
      <c r="TCR59" s="79"/>
      <c r="TCS59" s="79"/>
      <c r="TCT59" s="79"/>
      <c r="TCU59" s="79"/>
      <c r="TCV59" s="79"/>
      <c r="TCW59" s="79"/>
      <c r="TCX59" s="79"/>
      <c r="TCY59" s="79"/>
      <c r="TCZ59" s="79"/>
      <c r="TDA59" s="79"/>
      <c r="TDB59" s="79"/>
      <c r="TDC59" s="79"/>
      <c r="TDD59" s="79"/>
      <c r="TDE59" s="79"/>
      <c r="TDF59" s="79"/>
      <c r="TDG59" s="79"/>
      <c r="TDH59" s="79"/>
      <c r="TDI59" s="79"/>
      <c r="TDJ59" s="79"/>
      <c r="TDK59" s="79"/>
      <c r="TDL59" s="79"/>
      <c r="TDM59" s="79"/>
      <c r="TDN59" s="79"/>
      <c r="TDO59" s="79"/>
      <c r="TDP59" s="79"/>
      <c r="TDQ59" s="79"/>
      <c r="TDR59" s="79"/>
      <c r="TDS59" s="79"/>
      <c r="TDT59" s="79"/>
      <c r="TDU59" s="79"/>
      <c r="TDV59" s="79"/>
      <c r="TDW59" s="79"/>
      <c r="TDX59" s="79"/>
      <c r="TDY59" s="79"/>
      <c r="TDZ59" s="79"/>
      <c r="TEA59" s="79"/>
      <c r="TEB59" s="79"/>
      <c r="TEC59" s="79"/>
      <c r="TED59" s="79"/>
      <c r="TEE59" s="79"/>
      <c r="TEF59" s="79"/>
      <c r="TEG59" s="79"/>
      <c r="TEH59" s="79"/>
      <c r="TEI59" s="79"/>
      <c r="TEJ59" s="79"/>
      <c r="TEK59" s="79"/>
      <c r="TEL59" s="79"/>
      <c r="TEM59" s="79"/>
      <c r="TEN59" s="79"/>
      <c r="TEO59" s="79"/>
      <c r="TEP59" s="79"/>
      <c r="TEQ59" s="79"/>
      <c r="TER59" s="79"/>
      <c r="TES59" s="79"/>
      <c r="TET59" s="79"/>
      <c r="TEU59" s="79"/>
      <c r="TEV59" s="79"/>
      <c r="TEW59" s="79"/>
      <c r="TEX59" s="79"/>
      <c r="TEY59" s="79"/>
      <c r="TEZ59" s="79"/>
      <c r="TFA59" s="79"/>
      <c r="TFB59" s="79"/>
      <c r="TFC59" s="79"/>
      <c r="TFD59" s="79"/>
      <c r="TFE59" s="79"/>
      <c r="TFF59" s="79"/>
      <c r="TFG59" s="79"/>
      <c r="TFH59" s="79"/>
      <c r="TFI59" s="79"/>
      <c r="TFJ59" s="79"/>
      <c r="TFK59" s="79"/>
      <c r="TFL59" s="79"/>
      <c r="TFM59" s="79"/>
      <c r="TFN59" s="79"/>
      <c r="TFO59" s="79"/>
      <c r="TFP59" s="79"/>
      <c r="TFQ59" s="79"/>
      <c r="TFR59" s="79"/>
      <c r="TFS59" s="79"/>
      <c r="TFT59" s="79"/>
      <c r="TFU59" s="79"/>
      <c r="TFV59" s="79"/>
      <c r="TFW59" s="79"/>
      <c r="TFX59" s="79"/>
      <c r="TFY59" s="79"/>
      <c r="TFZ59" s="79"/>
      <c r="TGA59" s="79"/>
      <c r="TGB59" s="79"/>
      <c r="TGC59" s="79"/>
      <c r="TGD59" s="79"/>
      <c r="TGE59" s="79"/>
      <c r="TGF59" s="79"/>
      <c r="TGG59" s="79"/>
      <c r="TGH59" s="79"/>
      <c r="TGI59" s="79"/>
      <c r="TGJ59" s="79"/>
      <c r="TGK59" s="79"/>
      <c r="TGL59" s="79"/>
      <c r="TGM59" s="79"/>
      <c r="TGN59" s="79"/>
      <c r="TGO59" s="79"/>
      <c r="TGP59" s="79"/>
      <c r="TGQ59" s="79"/>
      <c r="TGR59" s="79"/>
      <c r="TGS59" s="79"/>
      <c r="TGT59" s="79"/>
      <c r="TGU59" s="79"/>
      <c r="TGV59" s="79"/>
      <c r="TGW59" s="79"/>
      <c r="TGX59" s="79"/>
      <c r="TGY59" s="79"/>
      <c r="TGZ59" s="79"/>
      <c r="THA59" s="79"/>
      <c r="THB59" s="79"/>
      <c r="THC59" s="79"/>
      <c r="THD59" s="79"/>
      <c r="THE59" s="79"/>
      <c r="THF59" s="79"/>
      <c r="THG59" s="79"/>
      <c r="THH59" s="79"/>
      <c r="THI59" s="79"/>
      <c r="THJ59" s="79"/>
      <c r="THK59" s="79"/>
      <c r="THL59" s="79"/>
      <c r="THM59" s="79"/>
      <c r="THN59" s="79"/>
      <c r="THO59" s="79"/>
      <c r="THP59" s="79"/>
      <c r="THQ59" s="79"/>
      <c r="THR59" s="79"/>
      <c r="THS59" s="79"/>
      <c r="THT59" s="79"/>
      <c r="THU59" s="79"/>
      <c r="THV59" s="79"/>
      <c r="THW59" s="79"/>
      <c r="THX59" s="79"/>
      <c r="THY59" s="79"/>
      <c r="THZ59" s="79"/>
      <c r="TIA59" s="79"/>
      <c r="TIB59" s="79"/>
      <c r="TIC59" s="79"/>
      <c r="TID59" s="79"/>
      <c r="TIE59" s="79"/>
      <c r="TIF59" s="79"/>
      <c r="TIG59" s="79"/>
      <c r="TIH59" s="79"/>
      <c r="TII59" s="79"/>
      <c r="TIJ59" s="79"/>
      <c r="TIK59" s="79"/>
      <c r="TIL59" s="79"/>
      <c r="TIM59" s="79"/>
      <c r="TIN59" s="79"/>
      <c r="TIO59" s="79"/>
      <c r="TIP59" s="79"/>
      <c r="TIQ59" s="79"/>
      <c r="TIR59" s="79"/>
      <c r="TIS59" s="79"/>
      <c r="TIT59" s="79"/>
      <c r="TIU59" s="79"/>
      <c r="TIV59" s="79"/>
      <c r="TIW59" s="79"/>
      <c r="TIX59" s="79"/>
      <c r="TIY59" s="79"/>
      <c r="TIZ59" s="79"/>
      <c r="TJA59" s="79"/>
      <c r="TJB59" s="79"/>
      <c r="TJC59" s="79"/>
      <c r="TJD59" s="79"/>
      <c r="TJE59" s="79"/>
      <c r="TJF59" s="79"/>
      <c r="TJG59" s="79"/>
      <c r="TJH59" s="79"/>
      <c r="TJI59" s="79"/>
      <c r="TJJ59" s="79"/>
      <c r="TJK59" s="79"/>
      <c r="TJL59" s="79"/>
      <c r="TJM59" s="79"/>
      <c r="TJN59" s="79"/>
      <c r="TJO59" s="79"/>
      <c r="TJP59" s="79"/>
      <c r="TJQ59" s="79"/>
      <c r="TJR59" s="79"/>
      <c r="TJS59" s="79"/>
      <c r="TJT59" s="79"/>
      <c r="TJU59" s="79"/>
      <c r="TJV59" s="79"/>
      <c r="TJW59" s="79"/>
      <c r="TJX59" s="79"/>
      <c r="TJY59" s="79"/>
      <c r="TJZ59" s="79"/>
      <c r="TKA59" s="79"/>
      <c r="TKB59" s="79"/>
      <c r="TKC59" s="79"/>
      <c r="TKD59" s="79"/>
      <c r="TKE59" s="79"/>
      <c r="TKF59" s="79"/>
      <c r="TKG59" s="79"/>
      <c r="TKH59" s="79"/>
      <c r="TKI59" s="79"/>
      <c r="TKJ59" s="79"/>
      <c r="TKK59" s="79"/>
      <c r="TKL59" s="79"/>
      <c r="TKM59" s="79"/>
      <c r="TKN59" s="79"/>
      <c r="TKO59" s="79"/>
      <c r="TKP59" s="79"/>
      <c r="TKQ59" s="79"/>
      <c r="TKR59" s="79"/>
      <c r="TKS59" s="79"/>
      <c r="TKT59" s="79"/>
      <c r="TKU59" s="79"/>
      <c r="TKV59" s="79"/>
      <c r="TKW59" s="79"/>
      <c r="TKX59" s="79"/>
      <c r="TKY59" s="79"/>
      <c r="TKZ59" s="79"/>
      <c r="TLA59" s="79"/>
      <c r="TLB59" s="79"/>
      <c r="TLC59" s="79"/>
      <c r="TLD59" s="79"/>
      <c r="TLE59" s="79"/>
      <c r="TLF59" s="79"/>
      <c r="TLG59" s="79"/>
      <c r="TLH59" s="79"/>
      <c r="TLI59" s="79"/>
      <c r="TLJ59" s="79"/>
      <c r="TLK59" s="79"/>
      <c r="TLL59" s="79"/>
      <c r="TLM59" s="79"/>
      <c r="TLN59" s="79"/>
      <c r="TLO59" s="79"/>
      <c r="TLP59" s="79"/>
      <c r="TLQ59" s="79"/>
      <c r="TLR59" s="79"/>
      <c r="TLS59" s="79"/>
      <c r="TLT59" s="79"/>
      <c r="TLU59" s="79"/>
      <c r="TLV59" s="79"/>
      <c r="TLW59" s="79"/>
      <c r="TLX59" s="79"/>
      <c r="TLY59" s="79"/>
      <c r="TLZ59" s="79"/>
      <c r="TMA59" s="79"/>
      <c r="TMB59" s="79"/>
      <c r="TMC59" s="79"/>
      <c r="TMD59" s="79"/>
      <c r="TME59" s="79"/>
      <c r="TMF59" s="79"/>
      <c r="TMG59" s="79"/>
      <c r="TMH59" s="79"/>
      <c r="TMI59" s="79"/>
      <c r="TMJ59" s="79"/>
      <c r="TMK59" s="79"/>
      <c r="TML59" s="79"/>
      <c r="TMM59" s="79"/>
      <c r="TMN59" s="79"/>
      <c r="TMO59" s="79"/>
      <c r="TMP59" s="79"/>
      <c r="TMQ59" s="79"/>
      <c r="TMR59" s="79"/>
      <c r="TMS59" s="79"/>
      <c r="TMT59" s="79"/>
      <c r="TMU59" s="79"/>
      <c r="TMV59" s="79"/>
      <c r="TMW59" s="79"/>
      <c r="TMX59" s="79"/>
      <c r="TMY59" s="79"/>
      <c r="TMZ59" s="79"/>
      <c r="TNA59" s="79"/>
      <c r="TNB59" s="79"/>
      <c r="TNC59" s="79"/>
      <c r="TND59" s="79"/>
      <c r="TNE59" s="79"/>
      <c r="TNF59" s="79"/>
      <c r="TNG59" s="79"/>
      <c r="TNH59" s="79"/>
      <c r="TNI59" s="79"/>
      <c r="TNJ59" s="79"/>
      <c r="TNK59" s="79"/>
      <c r="TNL59" s="79"/>
      <c r="TNM59" s="79"/>
      <c r="TNN59" s="79"/>
      <c r="TNO59" s="79"/>
      <c r="TNP59" s="79"/>
      <c r="TNQ59" s="79"/>
      <c r="TNR59" s="79"/>
      <c r="TNS59" s="79"/>
      <c r="TNT59" s="79"/>
      <c r="TNU59" s="79"/>
      <c r="TNV59" s="79"/>
      <c r="TNW59" s="79"/>
      <c r="TNX59" s="79"/>
      <c r="TNY59" s="79"/>
      <c r="TNZ59" s="79"/>
      <c r="TOA59" s="79"/>
      <c r="TOB59" s="79"/>
      <c r="TOC59" s="79"/>
      <c r="TOD59" s="79"/>
      <c r="TOE59" s="79"/>
      <c r="TOF59" s="79"/>
      <c r="TOG59" s="79"/>
      <c r="TOH59" s="79"/>
      <c r="TOI59" s="79"/>
      <c r="TOJ59" s="79"/>
      <c r="TOK59" s="79"/>
      <c r="TOL59" s="79"/>
      <c r="TOM59" s="79"/>
      <c r="TON59" s="79"/>
      <c r="TOO59" s="79"/>
      <c r="TOP59" s="79"/>
      <c r="TOQ59" s="79"/>
      <c r="TOR59" s="79"/>
      <c r="TOS59" s="79"/>
      <c r="TOT59" s="79"/>
      <c r="TOU59" s="79"/>
      <c r="TOV59" s="79"/>
      <c r="TOW59" s="79"/>
      <c r="TOX59" s="79"/>
      <c r="TOY59" s="79"/>
      <c r="TOZ59" s="79"/>
      <c r="TPA59" s="79"/>
      <c r="TPB59" s="79"/>
      <c r="TPC59" s="79"/>
      <c r="TPD59" s="79"/>
      <c r="TPE59" s="79"/>
      <c r="TPF59" s="79"/>
      <c r="TPG59" s="79"/>
      <c r="TPH59" s="79"/>
      <c r="TPI59" s="79"/>
      <c r="TPJ59" s="79"/>
      <c r="TPK59" s="79"/>
      <c r="TPL59" s="79"/>
      <c r="TPM59" s="79"/>
      <c r="TPN59" s="79"/>
      <c r="TPO59" s="79"/>
      <c r="TPP59" s="79"/>
      <c r="TPQ59" s="79"/>
      <c r="TPR59" s="79"/>
      <c r="TPS59" s="79"/>
      <c r="TPT59" s="79"/>
      <c r="TPU59" s="79"/>
      <c r="TPV59" s="79"/>
      <c r="TPW59" s="79"/>
      <c r="TPX59" s="79"/>
      <c r="TPY59" s="79"/>
      <c r="TPZ59" s="79"/>
      <c r="TQA59" s="79"/>
      <c r="TQB59" s="79"/>
      <c r="TQC59" s="79"/>
      <c r="TQD59" s="79"/>
      <c r="TQE59" s="79"/>
      <c r="TQF59" s="79"/>
      <c r="TQG59" s="79"/>
      <c r="TQH59" s="79"/>
      <c r="TQI59" s="79"/>
      <c r="TQJ59" s="79"/>
      <c r="TQK59" s="79"/>
      <c r="TQL59" s="79"/>
      <c r="TQM59" s="79"/>
      <c r="TQN59" s="79"/>
      <c r="TQO59" s="79"/>
      <c r="TQP59" s="79"/>
      <c r="TQQ59" s="79"/>
      <c r="TQR59" s="79"/>
      <c r="TQS59" s="79"/>
      <c r="TQT59" s="79"/>
      <c r="TQU59" s="79"/>
      <c r="TQV59" s="79"/>
      <c r="TQW59" s="79"/>
      <c r="TQX59" s="79"/>
      <c r="TQY59" s="79"/>
      <c r="TQZ59" s="79"/>
      <c r="TRA59" s="79"/>
      <c r="TRB59" s="79"/>
      <c r="TRC59" s="79"/>
      <c r="TRD59" s="79"/>
      <c r="TRE59" s="79"/>
      <c r="TRF59" s="79"/>
      <c r="TRG59" s="79"/>
      <c r="TRH59" s="79"/>
      <c r="TRI59" s="79"/>
      <c r="TRJ59" s="79"/>
      <c r="TRK59" s="79"/>
      <c r="TRL59" s="79"/>
      <c r="TRM59" s="79"/>
      <c r="TRN59" s="79"/>
      <c r="TRO59" s="79"/>
      <c r="TRP59" s="79"/>
      <c r="TRQ59" s="79"/>
      <c r="TRR59" s="79"/>
      <c r="TRS59" s="79"/>
      <c r="TRT59" s="79"/>
      <c r="TRU59" s="79"/>
      <c r="TRV59" s="79"/>
      <c r="TRW59" s="79"/>
      <c r="TRX59" s="79"/>
      <c r="TRY59" s="79"/>
      <c r="TRZ59" s="79"/>
      <c r="TSA59" s="79"/>
      <c r="TSB59" s="79"/>
      <c r="TSC59" s="79"/>
      <c r="TSD59" s="79"/>
      <c r="TSE59" s="79"/>
      <c r="TSF59" s="79"/>
      <c r="TSG59" s="79"/>
      <c r="TSH59" s="79"/>
      <c r="TSI59" s="79"/>
      <c r="TSJ59" s="79"/>
      <c r="TSK59" s="79"/>
      <c r="TSL59" s="79"/>
      <c r="TSM59" s="79"/>
      <c r="TSN59" s="79"/>
      <c r="TSO59" s="79"/>
      <c r="TSP59" s="79"/>
      <c r="TSQ59" s="79"/>
      <c r="TSR59" s="79"/>
      <c r="TSS59" s="79"/>
      <c r="TST59" s="79"/>
      <c r="TSU59" s="79"/>
      <c r="TSV59" s="79"/>
      <c r="TSW59" s="79"/>
      <c r="TSX59" s="79"/>
      <c r="TSY59" s="79"/>
      <c r="TSZ59" s="79"/>
      <c r="TTA59" s="79"/>
      <c r="TTB59" s="79"/>
      <c r="TTC59" s="79"/>
      <c r="TTD59" s="79"/>
      <c r="TTE59" s="79"/>
      <c r="TTF59" s="79"/>
      <c r="TTG59" s="79"/>
      <c r="TTH59" s="79"/>
      <c r="TTI59" s="79"/>
      <c r="TTJ59" s="79"/>
      <c r="TTK59" s="79"/>
      <c r="TTL59" s="79"/>
      <c r="TTM59" s="79"/>
      <c r="TTN59" s="79"/>
      <c r="TTO59" s="79"/>
      <c r="TTP59" s="79"/>
      <c r="TTQ59" s="79"/>
      <c r="TTR59" s="79"/>
      <c r="TTS59" s="79"/>
      <c r="TTT59" s="79"/>
      <c r="TTU59" s="79"/>
      <c r="TTV59" s="79"/>
      <c r="TTW59" s="79"/>
      <c r="TTX59" s="79"/>
      <c r="TTY59" s="79"/>
      <c r="TTZ59" s="79"/>
      <c r="TUA59" s="79"/>
      <c r="TUB59" s="79"/>
      <c r="TUC59" s="79"/>
      <c r="TUD59" s="79"/>
      <c r="TUE59" s="79"/>
      <c r="TUF59" s="79"/>
      <c r="TUG59" s="79"/>
      <c r="TUH59" s="79"/>
      <c r="TUI59" s="79"/>
      <c r="TUJ59" s="79"/>
      <c r="TUK59" s="79"/>
      <c r="TUL59" s="79"/>
      <c r="TUM59" s="79"/>
      <c r="TUN59" s="79"/>
      <c r="TUO59" s="79"/>
      <c r="TUP59" s="79"/>
      <c r="TUQ59" s="79"/>
      <c r="TUR59" s="79"/>
      <c r="TUS59" s="79"/>
      <c r="TUT59" s="79"/>
      <c r="TUU59" s="79"/>
      <c r="TUV59" s="79"/>
      <c r="TUW59" s="79"/>
      <c r="TUX59" s="79"/>
      <c r="TUY59" s="79"/>
      <c r="TUZ59" s="79"/>
      <c r="TVA59" s="79"/>
      <c r="TVB59" s="79"/>
      <c r="TVC59" s="79"/>
      <c r="TVD59" s="79"/>
      <c r="TVE59" s="79"/>
      <c r="TVF59" s="79"/>
      <c r="TVG59" s="79"/>
      <c r="TVH59" s="79"/>
      <c r="TVI59" s="79"/>
      <c r="TVJ59" s="79"/>
      <c r="TVK59" s="79"/>
      <c r="TVL59" s="79"/>
      <c r="TVM59" s="79"/>
      <c r="TVN59" s="79"/>
      <c r="TVO59" s="79"/>
      <c r="TVP59" s="79"/>
      <c r="TVQ59" s="79"/>
      <c r="TVR59" s="79"/>
      <c r="TVS59" s="79"/>
      <c r="TVT59" s="79"/>
      <c r="TVU59" s="79"/>
      <c r="TVV59" s="79"/>
      <c r="TVW59" s="79"/>
      <c r="TVX59" s="79"/>
      <c r="TVY59" s="79"/>
      <c r="TVZ59" s="79"/>
      <c r="TWA59" s="79"/>
      <c r="TWB59" s="79"/>
      <c r="TWC59" s="79"/>
      <c r="TWD59" s="79"/>
      <c r="TWE59" s="79"/>
      <c r="TWF59" s="79"/>
      <c r="TWG59" s="79"/>
      <c r="TWH59" s="79"/>
      <c r="TWI59" s="79"/>
      <c r="TWJ59" s="79"/>
      <c r="TWK59" s="79"/>
      <c r="TWL59" s="79"/>
      <c r="TWM59" s="79"/>
      <c r="TWN59" s="79"/>
      <c r="TWO59" s="79"/>
      <c r="TWP59" s="79"/>
      <c r="TWQ59" s="79"/>
      <c r="TWR59" s="79"/>
      <c r="TWS59" s="79"/>
      <c r="TWT59" s="79"/>
      <c r="TWU59" s="79"/>
      <c r="TWV59" s="79"/>
      <c r="TWW59" s="79"/>
      <c r="TWX59" s="79"/>
      <c r="TWY59" s="79"/>
      <c r="TWZ59" s="79"/>
      <c r="TXA59" s="79"/>
      <c r="TXB59" s="79"/>
      <c r="TXC59" s="79"/>
      <c r="TXD59" s="79"/>
      <c r="TXE59" s="79"/>
      <c r="TXF59" s="79"/>
      <c r="TXG59" s="79"/>
      <c r="TXH59" s="79"/>
      <c r="TXI59" s="79"/>
      <c r="TXJ59" s="79"/>
      <c r="TXK59" s="79"/>
      <c r="TXL59" s="79"/>
      <c r="TXM59" s="79"/>
      <c r="TXN59" s="79"/>
      <c r="TXO59" s="79"/>
      <c r="TXP59" s="79"/>
      <c r="TXQ59" s="79"/>
      <c r="TXR59" s="79"/>
      <c r="TXS59" s="79"/>
      <c r="TXT59" s="79"/>
      <c r="TXU59" s="79"/>
      <c r="TXV59" s="79"/>
      <c r="TXW59" s="79"/>
      <c r="TXX59" s="79"/>
      <c r="TXY59" s="79"/>
      <c r="TXZ59" s="79"/>
      <c r="TYA59" s="79"/>
      <c r="TYB59" s="79"/>
      <c r="TYC59" s="79"/>
      <c r="TYD59" s="79"/>
      <c r="TYE59" s="79"/>
      <c r="TYF59" s="79"/>
      <c r="TYG59" s="79"/>
      <c r="TYH59" s="79"/>
      <c r="TYI59" s="79"/>
      <c r="TYJ59" s="79"/>
      <c r="TYK59" s="79"/>
      <c r="TYL59" s="79"/>
      <c r="TYM59" s="79"/>
      <c r="TYN59" s="79"/>
      <c r="TYO59" s="79"/>
      <c r="TYP59" s="79"/>
      <c r="TYQ59" s="79"/>
      <c r="TYR59" s="79"/>
      <c r="TYS59" s="79"/>
      <c r="TYT59" s="79"/>
      <c r="TYU59" s="79"/>
      <c r="TYV59" s="79"/>
      <c r="TYW59" s="79"/>
      <c r="TYX59" s="79"/>
      <c r="TYY59" s="79"/>
      <c r="TYZ59" s="79"/>
      <c r="TZA59" s="79"/>
      <c r="TZB59" s="79"/>
      <c r="TZC59" s="79"/>
      <c r="TZD59" s="79"/>
      <c r="TZE59" s="79"/>
      <c r="TZF59" s="79"/>
      <c r="TZG59" s="79"/>
      <c r="TZH59" s="79"/>
      <c r="TZI59" s="79"/>
      <c r="TZJ59" s="79"/>
      <c r="TZK59" s="79"/>
      <c r="TZL59" s="79"/>
      <c r="TZM59" s="79"/>
      <c r="TZN59" s="79"/>
      <c r="TZO59" s="79"/>
      <c r="TZP59" s="79"/>
      <c r="TZQ59" s="79"/>
      <c r="TZR59" s="79"/>
      <c r="TZS59" s="79"/>
      <c r="TZT59" s="79"/>
      <c r="TZU59" s="79"/>
      <c r="TZV59" s="79"/>
      <c r="TZW59" s="79"/>
      <c r="TZX59" s="79"/>
      <c r="TZY59" s="79"/>
      <c r="TZZ59" s="79"/>
      <c r="UAA59" s="79"/>
      <c r="UAB59" s="79"/>
      <c r="UAC59" s="79"/>
      <c r="UAD59" s="79"/>
      <c r="UAE59" s="79"/>
      <c r="UAF59" s="79"/>
      <c r="UAG59" s="79"/>
      <c r="UAH59" s="79"/>
      <c r="UAI59" s="79"/>
      <c r="UAJ59" s="79"/>
      <c r="UAK59" s="79"/>
      <c r="UAL59" s="79"/>
      <c r="UAM59" s="79"/>
      <c r="UAN59" s="79"/>
      <c r="UAO59" s="79"/>
      <c r="UAP59" s="79"/>
      <c r="UAQ59" s="79"/>
      <c r="UAR59" s="79"/>
      <c r="UAS59" s="79"/>
      <c r="UAT59" s="79"/>
      <c r="UAU59" s="79"/>
      <c r="UAV59" s="79"/>
      <c r="UAW59" s="79"/>
      <c r="UAX59" s="79"/>
      <c r="UAY59" s="79"/>
      <c r="UAZ59" s="79"/>
      <c r="UBA59" s="79"/>
      <c r="UBB59" s="79"/>
      <c r="UBC59" s="79"/>
      <c r="UBD59" s="79"/>
      <c r="UBE59" s="79"/>
      <c r="UBF59" s="79"/>
      <c r="UBG59" s="79"/>
      <c r="UBH59" s="79"/>
      <c r="UBI59" s="79"/>
      <c r="UBJ59" s="79"/>
      <c r="UBK59" s="79"/>
      <c r="UBL59" s="79"/>
      <c r="UBM59" s="79"/>
      <c r="UBN59" s="79"/>
      <c r="UBO59" s="79"/>
      <c r="UBP59" s="79"/>
      <c r="UBQ59" s="79"/>
      <c r="UBR59" s="79"/>
      <c r="UBS59" s="79"/>
      <c r="UBT59" s="79"/>
      <c r="UBU59" s="79"/>
      <c r="UBV59" s="79"/>
      <c r="UBW59" s="79"/>
      <c r="UBX59" s="79"/>
      <c r="UBY59" s="79"/>
      <c r="UBZ59" s="79"/>
      <c r="UCA59" s="79"/>
      <c r="UCB59" s="79"/>
      <c r="UCC59" s="79"/>
      <c r="UCD59" s="79"/>
      <c r="UCE59" s="79"/>
      <c r="UCF59" s="79"/>
      <c r="UCG59" s="79"/>
      <c r="UCH59" s="79"/>
      <c r="UCI59" s="79"/>
      <c r="UCJ59" s="79"/>
      <c r="UCK59" s="79"/>
      <c r="UCL59" s="79"/>
      <c r="UCM59" s="79"/>
      <c r="UCN59" s="79"/>
      <c r="UCO59" s="79"/>
      <c r="UCP59" s="79"/>
      <c r="UCQ59" s="79"/>
      <c r="UCR59" s="79"/>
      <c r="UCS59" s="79"/>
      <c r="UCT59" s="79"/>
      <c r="UCU59" s="79"/>
      <c r="UCV59" s="79"/>
      <c r="UCW59" s="79"/>
      <c r="UCX59" s="79"/>
      <c r="UCY59" s="79"/>
      <c r="UCZ59" s="79"/>
      <c r="UDA59" s="79"/>
      <c r="UDB59" s="79"/>
      <c r="UDC59" s="79"/>
      <c r="UDD59" s="79"/>
      <c r="UDE59" s="79"/>
      <c r="UDF59" s="79"/>
      <c r="UDG59" s="79"/>
      <c r="UDH59" s="79"/>
      <c r="UDI59" s="79"/>
      <c r="UDJ59" s="79"/>
      <c r="UDK59" s="79"/>
      <c r="UDL59" s="79"/>
      <c r="UDM59" s="79"/>
      <c r="UDN59" s="79"/>
      <c r="UDO59" s="79"/>
      <c r="UDP59" s="79"/>
      <c r="UDQ59" s="79"/>
      <c r="UDR59" s="79"/>
      <c r="UDS59" s="79"/>
      <c r="UDT59" s="79"/>
      <c r="UDU59" s="79"/>
      <c r="UDV59" s="79"/>
      <c r="UDW59" s="79"/>
      <c r="UDX59" s="79"/>
      <c r="UDY59" s="79"/>
      <c r="UDZ59" s="79"/>
      <c r="UEA59" s="79"/>
      <c r="UEB59" s="79"/>
      <c r="UEC59" s="79"/>
      <c r="UED59" s="79"/>
      <c r="UEE59" s="79"/>
      <c r="UEF59" s="79"/>
      <c r="UEG59" s="79"/>
      <c r="UEH59" s="79"/>
      <c r="UEI59" s="79"/>
      <c r="UEJ59" s="79"/>
      <c r="UEK59" s="79"/>
      <c r="UEL59" s="79"/>
      <c r="UEM59" s="79"/>
      <c r="UEN59" s="79"/>
      <c r="UEO59" s="79"/>
      <c r="UEP59" s="79"/>
      <c r="UEQ59" s="79"/>
      <c r="UER59" s="79"/>
      <c r="UES59" s="79"/>
      <c r="UET59" s="79"/>
      <c r="UEU59" s="79"/>
      <c r="UEV59" s="79"/>
      <c r="UEW59" s="79"/>
      <c r="UEX59" s="79"/>
      <c r="UEY59" s="79"/>
      <c r="UEZ59" s="79"/>
      <c r="UFA59" s="79"/>
      <c r="UFB59" s="79"/>
      <c r="UFC59" s="79"/>
      <c r="UFD59" s="79"/>
      <c r="UFE59" s="79"/>
      <c r="UFF59" s="79"/>
      <c r="UFG59" s="79"/>
      <c r="UFH59" s="79"/>
      <c r="UFI59" s="79"/>
      <c r="UFJ59" s="79"/>
      <c r="UFK59" s="79"/>
      <c r="UFL59" s="79"/>
      <c r="UFM59" s="79"/>
      <c r="UFN59" s="79"/>
      <c r="UFO59" s="79"/>
      <c r="UFP59" s="79"/>
      <c r="UFQ59" s="79"/>
      <c r="UFR59" s="79"/>
      <c r="UFS59" s="79"/>
      <c r="UFT59" s="79"/>
      <c r="UFU59" s="79"/>
      <c r="UFV59" s="79"/>
      <c r="UFW59" s="79"/>
      <c r="UFX59" s="79"/>
      <c r="UFY59" s="79"/>
      <c r="UFZ59" s="79"/>
      <c r="UGA59" s="79"/>
      <c r="UGB59" s="79"/>
      <c r="UGC59" s="79"/>
      <c r="UGD59" s="79"/>
      <c r="UGE59" s="79"/>
      <c r="UGF59" s="79"/>
      <c r="UGG59" s="79"/>
      <c r="UGH59" s="79"/>
      <c r="UGI59" s="79"/>
      <c r="UGJ59" s="79"/>
      <c r="UGK59" s="79"/>
      <c r="UGL59" s="79"/>
      <c r="UGM59" s="79"/>
      <c r="UGN59" s="79"/>
      <c r="UGO59" s="79"/>
      <c r="UGP59" s="79"/>
      <c r="UGQ59" s="79"/>
      <c r="UGR59" s="79"/>
      <c r="UGS59" s="79"/>
      <c r="UGT59" s="79"/>
      <c r="UGU59" s="79"/>
      <c r="UGV59" s="79"/>
      <c r="UGW59" s="79"/>
      <c r="UGX59" s="79"/>
      <c r="UGY59" s="79"/>
      <c r="UGZ59" s="79"/>
      <c r="UHA59" s="79"/>
      <c r="UHB59" s="79"/>
      <c r="UHC59" s="79"/>
      <c r="UHD59" s="79"/>
      <c r="UHE59" s="79"/>
      <c r="UHF59" s="79"/>
      <c r="UHG59" s="79"/>
      <c r="UHH59" s="79"/>
      <c r="UHI59" s="79"/>
      <c r="UHJ59" s="79"/>
      <c r="UHK59" s="79"/>
      <c r="UHL59" s="79"/>
      <c r="UHM59" s="79"/>
      <c r="UHN59" s="79"/>
      <c r="UHO59" s="79"/>
      <c r="UHP59" s="79"/>
      <c r="UHQ59" s="79"/>
      <c r="UHR59" s="79"/>
      <c r="UHS59" s="79"/>
      <c r="UHT59" s="79"/>
      <c r="UHU59" s="79"/>
      <c r="UHV59" s="79"/>
      <c r="UHW59" s="79"/>
      <c r="UHX59" s="79"/>
      <c r="UHY59" s="79"/>
      <c r="UHZ59" s="79"/>
      <c r="UIA59" s="79"/>
      <c r="UIB59" s="79"/>
      <c r="UIC59" s="79"/>
      <c r="UID59" s="79"/>
      <c r="UIE59" s="79"/>
      <c r="UIF59" s="79"/>
      <c r="UIG59" s="79"/>
      <c r="UIH59" s="79"/>
      <c r="UII59" s="79"/>
      <c r="UIJ59" s="79"/>
      <c r="UIK59" s="79"/>
      <c r="UIL59" s="79"/>
      <c r="UIM59" s="79"/>
      <c r="UIN59" s="79"/>
      <c r="UIO59" s="79"/>
      <c r="UIP59" s="79"/>
      <c r="UIQ59" s="79"/>
      <c r="UIR59" s="79"/>
      <c r="UIS59" s="79"/>
      <c r="UIT59" s="79"/>
      <c r="UIU59" s="79"/>
      <c r="UIV59" s="79"/>
      <c r="UIW59" s="79"/>
      <c r="UIX59" s="79"/>
      <c r="UIY59" s="79"/>
      <c r="UIZ59" s="79"/>
      <c r="UJA59" s="79"/>
      <c r="UJB59" s="79"/>
      <c r="UJC59" s="79"/>
      <c r="UJD59" s="79"/>
      <c r="UJE59" s="79"/>
      <c r="UJF59" s="79"/>
      <c r="UJG59" s="79"/>
      <c r="UJH59" s="79"/>
      <c r="UJI59" s="79"/>
      <c r="UJJ59" s="79"/>
      <c r="UJK59" s="79"/>
      <c r="UJL59" s="79"/>
      <c r="UJM59" s="79"/>
      <c r="UJN59" s="79"/>
      <c r="UJO59" s="79"/>
      <c r="UJP59" s="79"/>
      <c r="UJQ59" s="79"/>
      <c r="UJR59" s="79"/>
      <c r="UJS59" s="79"/>
      <c r="UJT59" s="79"/>
      <c r="UJU59" s="79"/>
      <c r="UJV59" s="79"/>
      <c r="UJW59" s="79"/>
      <c r="UJX59" s="79"/>
      <c r="UJY59" s="79"/>
      <c r="UJZ59" s="79"/>
      <c r="UKA59" s="79"/>
      <c r="UKB59" s="79"/>
      <c r="UKC59" s="79"/>
      <c r="UKD59" s="79"/>
      <c r="UKE59" s="79"/>
      <c r="UKF59" s="79"/>
      <c r="UKG59" s="79"/>
      <c r="UKH59" s="79"/>
      <c r="UKI59" s="79"/>
      <c r="UKJ59" s="79"/>
      <c r="UKK59" s="79"/>
      <c r="UKL59" s="79"/>
      <c r="UKM59" s="79"/>
      <c r="UKN59" s="79"/>
      <c r="UKO59" s="79"/>
      <c r="UKP59" s="79"/>
      <c r="UKQ59" s="79"/>
      <c r="UKR59" s="79"/>
      <c r="UKS59" s="79"/>
      <c r="UKT59" s="79"/>
      <c r="UKU59" s="79"/>
      <c r="UKV59" s="79"/>
      <c r="UKW59" s="79"/>
      <c r="UKX59" s="79"/>
      <c r="UKY59" s="79"/>
      <c r="UKZ59" s="79"/>
      <c r="ULA59" s="79"/>
      <c r="ULB59" s="79"/>
      <c r="ULC59" s="79"/>
      <c r="ULD59" s="79"/>
      <c r="ULE59" s="79"/>
      <c r="ULF59" s="79"/>
      <c r="ULG59" s="79"/>
      <c r="ULH59" s="79"/>
      <c r="ULI59" s="79"/>
      <c r="ULJ59" s="79"/>
      <c r="ULK59" s="79"/>
      <c r="ULL59" s="79"/>
      <c r="ULM59" s="79"/>
      <c r="ULN59" s="79"/>
      <c r="ULO59" s="79"/>
      <c r="ULP59" s="79"/>
      <c r="ULQ59" s="79"/>
      <c r="ULR59" s="79"/>
      <c r="ULS59" s="79"/>
      <c r="ULT59" s="79"/>
      <c r="ULU59" s="79"/>
      <c r="ULV59" s="79"/>
      <c r="ULW59" s="79"/>
      <c r="ULX59" s="79"/>
      <c r="ULY59" s="79"/>
      <c r="ULZ59" s="79"/>
      <c r="UMA59" s="79"/>
      <c r="UMB59" s="79"/>
      <c r="UMC59" s="79"/>
      <c r="UMD59" s="79"/>
      <c r="UME59" s="79"/>
      <c r="UMF59" s="79"/>
      <c r="UMG59" s="79"/>
      <c r="UMH59" s="79"/>
      <c r="UMI59" s="79"/>
      <c r="UMJ59" s="79"/>
      <c r="UMK59" s="79"/>
      <c r="UML59" s="79"/>
      <c r="UMM59" s="79"/>
      <c r="UMN59" s="79"/>
      <c r="UMO59" s="79"/>
      <c r="UMP59" s="79"/>
      <c r="UMQ59" s="79"/>
      <c r="UMR59" s="79"/>
      <c r="UMS59" s="79"/>
      <c r="UMT59" s="79"/>
      <c r="UMU59" s="79"/>
      <c r="UMV59" s="79"/>
      <c r="UMW59" s="79"/>
      <c r="UMX59" s="79"/>
      <c r="UMY59" s="79"/>
      <c r="UMZ59" s="79"/>
      <c r="UNA59" s="79"/>
      <c r="UNB59" s="79"/>
      <c r="UNC59" s="79"/>
      <c r="UND59" s="79"/>
      <c r="UNE59" s="79"/>
      <c r="UNF59" s="79"/>
      <c r="UNG59" s="79"/>
      <c r="UNH59" s="79"/>
      <c r="UNI59" s="79"/>
      <c r="UNJ59" s="79"/>
      <c r="UNK59" s="79"/>
      <c r="UNL59" s="79"/>
      <c r="UNM59" s="79"/>
      <c r="UNN59" s="79"/>
      <c r="UNO59" s="79"/>
      <c r="UNP59" s="79"/>
      <c r="UNQ59" s="79"/>
      <c r="UNR59" s="79"/>
      <c r="UNS59" s="79"/>
      <c r="UNT59" s="79"/>
      <c r="UNU59" s="79"/>
      <c r="UNV59" s="79"/>
      <c r="UNW59" s="79"/>
      <c r="UNX59" s="79"/>
      <c r="UNY59" s="79"/>
      <c r="UNZ59" s="79"/>
      <c r="UOA59" s="79"/>
      <c r="UOB59" s="79"/>
      <c r="UOC59" s="79"/>
      <c r="UOD59" s="79"/>
      <c r="UOE59" s="79"/>
      <c r="UOF59" s="79"/>
      <c r="UOG59" s="79"/>
      <c r="UOH59" s="79"/>
      <c r="UOI59" s="79"/>
      <c r="UOJ59" s="79"/>
      <c r="UOK59" s="79"/>
      <c r="UOL59" s="79"/>
      <c r="UOM59" s="79"/>
      <c r="UON59" s="79"/>
      <c r="UOO59" s="79"/>
      <c r="UOP59" s="79"/>
      <c r="UOQ59" s="79"/>
      <c r="UOR59" s="79"/>
      <c r="UOS59" s="79"/>
      <c r="UOT59" s="79"/>
      <c r="UOU59" s="79"/>
      <c r="UOV59" s="79"/>
      <c r="UOW59" s="79"/>
      <c r="UOX59" s="79"/>
      <c r="UOY59" s="79"/>
      <c r="UOZ59" s="79"/>
      <c r="UPA59" s="79"/>
      <c r="UPB59" s="79"/>
      <c r="UPC59" s="79"/>
      <c r="UPD59" s="79"/>
      <c r="UPE59" s="79"/>
      <c r="UPF59" s="79"/>
      <c r="UPG59" s="79"/>
      <c r="UPH59" s="79"/>
      <c r="UPI59" s="79"/>
      <c r="UPJ59" s="79"/>
      <c r="UPK59" s="79"/>
      <c r="UPL59" s="79"/>
      <c r="UPM59" s="79"/>
      <c r="UPN59" s="79"/>
      <c r="UPO59" s="79"/>
      <c r="UPP59" s="79"/>
      <c r="UPQ59" s="79"/>
      <c r="UPR59" s="79"/>
      <c r="UPS59" s="79"/>
      <c r="UPT59" s="79"/>
      <c r="UPU59" s="79"/>
      <c r="UPV59" s="79"/>
      <c r="UPW59" s="79"/>
      <c r="UPX59" s="79"/>
      <c r="UPY59" s="79"/>
      <c r="UPZ59" s="79"/>
      <c r="UQA59" s="79"/>
      <c r="UQB59" s="79"/>
      <c r="UQC59" s="79"/>
      <c r="UQD59" s="79"/>
      <c r="UQE59" s="79"/>
      <c r="UQF59" s="79"/>
      <c r="UQG59" s="79"/>
      <c r="UQH59" s="79"/>
      <c r="UQI59" s="79"/>
      <c r="UQJ59" s="79"/>
      <c r="UQK59" s="79"/>
      <c r="UQL59" s="79"/>
      <c r="UQM59" s="79"/>
      <c r="UQN59" s="79"/>
      <c r="UQO59" s="79"/>
      <c r="UQP59" s="79"/>
      <c r="UQQ59" s="79"/>
      <c r="UQR59" s="79"/>
      <c r="UQS59" s="79"/>
      <c r="UQT59" s="79"/>
      <c r="UQU59" s="79"/>
      <c r="UQV59" s="79"/>
      <c r="UQW59" s="79"/>
      <c r="UQX59" s="79"/>
      <c r="UQY59" s="79"/>
      <c r="UQZ59" s="79"/>
      <c r="URA59" s="79"/>
      <c r="URB59" s="79"/>
      <c r="URC59" s="79"/>
      <c r="URD59" s="79"/>
      <c r="URE59" s="79"/>
      <c r="URF59" s="79"/>
      <c r="URG59" s="79"/>
      <c r="URH59" s="79"/>
      <c r="URI59" s="79"/>
      <c r="URJ59" s="79"/>
      <c r="URK59" s="79"/>
      <c r="URL59" s="79"/>
      <c r="URM59" s="79"/>
      <c r="URN59" s="79"/>
      <c r="URO59" s="79"/>
      <c r="URP59" s="79"/>
      <c r="URQ59" s="79"/>
      <c r="URR59" s="79"/>
      <c r="URS59" s="79"/>
      <c r="URT59" s="79"/>
      <c r="URU59" s="79"/>
      <c r="URV59" s="79"/>
      <c r="URW59" s="79"/>
      <c r="URX59" s="79"/>
      <c r="URY59" s="79"/>
      <c r="URZ59" s="79"/>
      <c r="USA59" s="79"/>
      <c r="USB59" s="79"/>
      <c r="USC59" s="79"/>
      <c r="USD59" s="79"/>
      <c r="USE59" s="79"/>
      <c r="USF59" s="79"/>
      <c r="USG59" s="79"/>
      <c r="USH59" s="79"/>
      <c r="USI59" s="79"/>
      <c r="USJ59" s="79"/>
      <c r="USK59" s="79"/>
      <c r="USL59" s="79"/>
      <c r="USM59" s="79"/>
      <c r="USN59" s="79"/>
      <c r="USO59" s="79"/>
      <c r="USP59" s="79"/>
      <c r="USQ59" s="79"/>
      <c r="USR59" s="79"/>
      <c r="USS59" s="79"/>
      <c r="UST59" s="79"/>
      <c r="USU59" s="79"/>
      <c r="USV59" s="79"/>
      <c r="USW59" s="79"/>
      <c r="USX59" s="79"/>
      <c r="USY59" s="79"/>
      <c r="USZ59" s="79"/>
      <c r="UTA59" s="79"/>
      <c r="UTB59" s="79"/>
      <c r="UTC59" s="79"/>
      <c r="UTD59" s="79"/>
      <c r="UTE59" s="79"/>
      <c r="UTF59" s="79"/>
      <c r="UTG59" s="79"/>
      <c r="UTH59" s="79"/>
      <c r="UTI59" s="79"/>
      <c r="UTJ59" s="79"/>
      <c r="UTK59" s="79"/>
      <c r="UTL59" s="79"/>
      <c r="UTM59" s="79"/>
      <c r="UTN59" s="79"/>
      <c r="UTO59" s="79"/>
      <c r="UTP59" s="79"/>
      <c r="UTQ59" s="79"/>
      <c r="UTR59" s="79"/>
      <c r="UTS59" s="79"/>
      <c r="UTT59" s="79"/>
      <c r="UTU59" s="79"/>
      <c r="UTV59" s="79"/>
      <c r="UTW59" s="79"/>
      <c r="UTX59" s="79"/>
      <c r="UTY59" s="79"/>
      <c r="UTZ59" s="79"/>
      <c r="UUA59" s="79"/>
      <c r="UUB59" s="79"/>
      <c r="UUC59" s="79"/>
      <c r="UUD59" s="79"/>
      <c r="UUE59" s="79"/>
      <c r="UUF59" s="79"/>
      <c r="UUG59" s="79"/>
      <c r="UUH59" s="79"/>
      <c r="UUI59" s="79"/>
      <c r="UUJ59" s="79"/>
      <c r="UUK59" s="79"/>
      <c r="UUL59" s="79"/>
      <c r="UUM59" s="79"/>
      <c r="UUN59" s="79"/>
      <c r="UUO59" s="79"/>
      <c r="UUP59" s="79"/>
      <c r="UUQ59" s="79"/>
      <c r="UUR59" s="79"/>
      <c r="UUS59" s="79"/>
      <c r="UUT59" s="79"/>
      <c r="UUU59" s="79"/>
      <c r="UUV59" s="79"/>
      <c r="UUW59" s="79"/>
      <c r="UUX59" s="79"/>
      <c r="UUY59" s="79"/>
      <c r="UUZ59" s="79"/>
      <c r="UVA59" s="79"/>
      <c r="UVB59" s="79"/>
      <c r="UVC59" s="79"/>
      <c r="UVD59" s="79"/>
      <c r="UVE59" s="79"/>
      <c r="UVF59" s="79"/>
      <c r="UVG59" s="79"/>
      <c r="UVH59" s="79"/>
      <c r="UVI59" s="79"/>
      <c r="UVJ59" s="79"/>
      <c r="UVK59" s="79"/>
      <c r="UVL59" s="79"/>
      <c r="UVM59" s="79"/>
      <c r="UVN59" s="79"/>
      <c r="UVO59" s="79"/>
      <c r="UVP59" s="79"/>
      <c r="UVQ59" s="79"/>
      <c r="UVR59" s="79"/>
      <c r="UVS59" s="79"/>
      <c r="UVT59" s="79"/>
      <c r="UVU59" s="79"/>
      <c r="UVV59" s="79"/>
      <c r="UVW59" s="79"/>
      <c r="UVX59" s="79"/>
      <c r="UVY59" s="79"/>
      <c r="UVZ59" s="79"/>
      <c r="UWA59" s="79"/>
      <c r="UWB59" s="79"/>
      <c r="UWC59" s="79"/>
      <c r="UWD59" s="79"/>
      <c r="UWE59" s="79"/>
      <c r="UWF59" s="79"/>
      <c r="UWG59" s="79"/>
      <c r="UWH59" s="79"/>
      <c r="UWI59" s="79"/>
      <c r="UWJ59" s="79"/>
      <c r="UWK59" s="79"/>
      <c r="UWL59" s="79"/>
      <c r="UWM59" s="79"/>
      <c r="UWN59" s="79"/>
      <c r="UWO59" s="79"/>
      <c r="UWP59" s="79"/>
      <c r="UWQ59" s="79"/>
      <c r="UWR59" s="79"/>
      <c r="UWS59" s="79"/>
      <c r="UWT59" s="79"/>
      <c r="UWU59" s="79"/>
      <c r="UWV59" s="79"/>
      <c r="UWW59" s="79"/>
      <c r="UWX59" s="79"/>
      <c r="UWY59" s="79"/>
      <c r="UWZ59" s="79"/>
      <c r="UXA59" s="79"/>
      <c r="UXB59" s="79"/>
      <c r="UXC59" s="79"/>
      <c r="UXD59" s="79"/>
      <c r="UXE59" s="79"/>
      <c r="UXF59" s="79"/>
      <c r="UXG59" s="79"/>
      <c r="UXH59" s="79"/>
      <c r="UXI59" s="79"/>
      <c r="UXJ59" s="79"/>
      <c r="UXK59" s="79"/>
      <c r="UXL59" s="79"/>
      <c r="UXM59" s="79"/>
      <c r="UXN59" s="79"/>
      <c r="UXO59" s="79"/>
      <c r="UXP59" s="79"/>
      <c r="UXQ59" s="79"/>
      <c r="UXR59" s="79"/>
      <c r="UXS59" s="79"/>
      <c r="UXT59" s="79"/>
      <c r="UXU59" s="79"/>
      <c r="UXV59" s="79"/>
      <c r="UXW59" s="79"/>
      <c r="UXX59" s="79"/>
      <c r="UXY59" s="79"/>
      <c r="UXZ59" s="79"/>
      <c r="UYA59" s="79"/>
      <c r="UYB59" s="79"/>
      <c r="UYC59" s="79"/>
      <c r="UYD59" s="79"/>
      <c r="UYE59" s="79"/>
      <c r="UYF59" s="79"/>
      <c r="UYG59" s="79"/>
      <c r="UYH59" s="79"/>
      <c r="UYI59" s="79"/>
      <c r="UYJ59" s="79"/>
      <c r="UYK59" s="79"/>
      <c r="UYL59" s="79"/>
      <c r="UYM59" s="79"/>
      <c r="UYN59" s="79"/>
      <c r="UYO59" s="79"/>
      <c r="UYP59" s="79"/>
      <c r="UYQ59" s="79"/>
      <c r="UYR59" s="79"/>
      <c r="UYS59" s="79"/>
      <c r="UYT59" s="79"/>
      <c r="UYU59" s="79"/>
      <c r="UYV59" s="79"/>
      <c r="UYW59" s="79"/>
      <c r="UYX59" s="79"/>
      <c r="UYY59" s="79"/>
      <c r="UYZ59" s="79"/>
      <c r="UZA59" s="79"/>
      <c r="UZB59" s="79"/>
      <c r="UZC59" s="79"/>
      <c r="UZD59" s="79"/>
      <c r="UZE59" s="79"/>
      <c r="UZF59" s="79"/>
      <c r="UZG59" s="79"/>
      <c r="UZH59" s="79"/>
      <c r="UZI59" s="79"/>
      <c r="UZJ59" s="79"/>
      <c r="UZK59" s="79"/>
      <c r="UZL59" s="79"/>
      <c r="UZM59" s="79"/>
      <c r="UZN59" s="79"/>
      <c r="UZO59" s="79"/>
      <c r="UZP59" s="79"/>
      <c r="UZQ59" s="79"/>
      <c r="UZR59" s="79"/>
      <c r="UZS59" s="79"/>
      <c r="UZT59" s="79"/>
      <c r="UZU59" s="79"/>
      <c r="UZV59" s="79"/>
      <c r="UZW59" s="79"/>
      <c r="UZX59" s="79"/>
      <c r="UZY59" s="79"/>
      <c r="UZZ59" s="79"/>
      <c r="VAA59" s="79"/>
      <c r="VAB59" s="79"/>
      <c r="VAC59" s="79"/>
      <c r="VAD59" s="79"/>
      <c r="VAE59" s="79"/>
      <c r="VAF59" s="79"/>
      <c r="VAG59" s="79"/>
      <c r="VAH59" s="79"/>
      <c r="VAI59" s="79"/>
      <c r="VAJ59" s="79"/>
      <c r="VAK59" s="79"/>
      <c r="VAL59" s="79"/>
      <c r="VAM59" s="79"/>
      <c r="VAN59" s="79"/>
      <c r="VAO59" s="79"/>
      <c r="VAP59" s="79"/>
      <c r="VAQ59" s="79"/>
      <c r="VAR59" s="79"/>
      <c r="VAS59" s="79"/>
      <c r="VAT59" s="79"/>
      <c r="VAU59" s="79"/>
      <c r="VAV59" s="79"/>
      <c r="VAW59" s="79"/>
      <c r="VAX59" s="79"/>
      <c r="VAY59" s="79"/>
      <c r="VAZ59" s="79"/>
      <c r="VBA59" s="79"/>
      <c r="VBB59" s="79"/>
      <c r="VBC59" s="79"/>
      <c r="VBD59" s="79"/>
      <c r="VBE59" s="79"/>
      <c r="VBF59" s="79"/>
      <c r="VBG59" s="79"/>
      <c r="VBH59" s="79"/>
      <c r="VBI59" s="79"/>
      <c r="VBJ59" s="79"/>
      <c r="VBK59" s="79"/>
      <c r="VBL59" s="79"/>
      <c r="VBM59" s="79"/>
      <c r="VBN59" s="79"/>
      <c r="VBO59" s="79"/>
      <c r="VBP59" s="79"/>
      <c r="VBQ59" s="79"/>
      <c r="VBR59" s="79"/>
      <c r="VBS59" s="79"/>
      <c r="VBT59" s="79"/>
      <c r="VBU59" s="79"/>
      <c r="VBV59" s="79"/>
      <c r="VBW59" s="79"/>
      <c r="VBX59" s="79"/>
      <c r="VBY59" s="79"/>
      <c r="VBZ59" s="79"/>
      <c r="VCA59" s="79"/>
      <c r="VCB59" s="79"/>
      <c r="VCC59" s="79"/>
      <c r="VCD59" s="79"/>
      <c r="VCE59" s="79"/>
      <c r="VCF59" s="79"/>
      <c r="VCG59" s="79"/>
      <c r="VCH59" s="79"/>
      <c r="VCI59" s="79"/>
      <c r="VCJ59" s="79"/>
      <c r="VCK59" s="79"/>
      <c r="VCL59" s="79"/>
      <c r="VCM59" s="79"/>
      <c r="VCN59" s="79"/>
      <c r="VCO59" s="79"/>
      <c r="VCP59" s="79"/>
      <c r="VCQ59" s="79"/>
      <c r="VCR59" s="79"/>
      <c r="VCS59" s="79"/>
      <c r="VCT59" s="79"/>
      <c r="VCU59" s="79"/>
      <c r="VCV59" s="79"/>
      <c r="VCW59" s="79"/>
      <c r="VCX59" s="79"/>
      <c r="VCY59" s="79"/>
      <c r="VCZ59" s="79"/>
      <c r="VDA59" s="79"/>
      <c r="VDB59" s="79"/>
      <c r="VDC59" s="79"/>
      <c r="VDD59" s="79"/>
      <c r="VDE59" s="79"/>
      <c r="VDF59" s="79"/>
      <c r="VDG59" s="79"/>
      <c r="VDH59" s="79"/>
      <c r="VDI59" s="79"/>
      <c r="VDJ59" s="79"/>
      <c r="VDK59" s="79"/>
      <c r="VDL59" s="79"/>
      <c r="VDM59" s="79"/>
      <c r="VDN59" s="79"/>
      <c r="VDO59" s="79"/>
      <c r="VDP59" s="79"/>
      <c r="VDQ59" s="79"/>
      <c r="VDR59" s="79"/>
      <c r="VDS59" s="79"/>
      <c r="VDT59" s="79"/>
      <c r="VDU59" s="79"/>
      <c r="VDV59" s="79"/>
      <c r="VDW59" s="79"/>
      <c r="VDX59" s="79"/>
      <c r="VDY59" s="79"/>
      <c r="VDZ59" s="79"/>
      <c r="VEA59" s="79"/>
      <c r="VEB59" s="79"/>
      <c r="VEC59" s="79"/>
      <c r="VED59" s="79"/>
      <c r="VEE59" s="79"/>
      <c r="VEF59" s="79"/>
      <c r="VEG59" s="79"/>
      <c r="VEH59" s="79"/>
      <c r="VEI59" s="79"/>
      <c r="VEJ59" s="79"/>
      <c r="VEK59" s="79"/>
      <c r="VEL59" s="79"/>
      <c r="VEM59" s="79"/>
      <c r="VEN59" s="79"/>
      <c r="VEO59" s="79"/>
      <c r="VEP59" s="79"/>
      <c r="VEQ59" s="79"/>
      <c r="VER59" s="79"/>
      <c r="VES59" s="79"/>
      <c r="VET59" s="79"/>
      <c r="VEU59" s="79"/>
      <c r="VEV59" s="79"/>
      <c r="VEW59" s="79"/>
      <c r="VEX59" s="79"/>
      <c r="VEY59" s="79"/>
      <c r="VEZ59" s="79"/>
      <c r="VFA59" s="79"/>
      <c r="VFB59" s="79"/>
      <c r="VFC59" s="79"/>
      <c r="VFD59" s="79"/>
      <c r="VFE59" s="79"/>
      <c r="VFF59" s="79"/>
      <c r="VFG59" s="79"/>
      <c r="VFH59" s="79"/>
      <c r="VFI59" s="79"/>
      <c r="VFJ59" s="79"/>
      <c r="VFK59" s="79"/>
      <c r="VFL59" s="79"/>
      <c r="VFM59" s="79"/>
      <c r="VFN59" s="79"/>
      <c r="VFO59" s="79"/>
      <c r="VFP59" s="79"/>
      <c r="VFQ59" s="79"/>
      <c r="VFR59" s="79"/>
      <c r="VFS59" s="79"/>
      <c r="VFT59" s="79"/>
      <c r="VFU59" s="79"/>
      <c r="VFV59" s="79"/>
      <c r="VFW59" s="79"/>
      <c r="VFX59" s="79"/>
      <c r="VFY59" s="79"/>
      <c r="VFZ59" s="79"/>
      <c r="VGA59" s="79"/>
      <c r="VGB59" s="79"/>
      <c r="VGC59" s="79"/>
      <c r="VGD59" s="79"/>
      <c r="VGE59" s="79"/>
      <c r="VGF59" s="79"/>
      <c r="VGG59" s="79"/>
      <c r="VGH59" s="79"/>
      <c r="VGI59" s="79"/>
      <c r="VGJ59" s="79"/>
      <c r="VGK59" s="79"/>
      <c r="VGL59" s="79"/>
      <c r="VGM59" s="79"/>
      <c r="VGN59" s="79"/>
      <c r="VGO59" s="79"/>
      <c r="VGP59" s="79"/>
      <c r="VGQ59" s="79"/>
      <c r="VGR59" s="79"/>
      <c r="VGS59" s="79"/>
      <c r="VGT59" s="79"/>
      <c r="VGU59" s="79"/>
      <c r="VGV59" s="79"/>
      <c r="VGW59" s="79"/>
      <c r="VGX59" s="79"/>
      <c r="VGY59" s="79"/>
      <c r="VGZ59" s="79"/>
      <c r="VHA59" s="79"/>
      <c r="VHB59" s="79"/>
      <c r="VHC59" s="79"/>
      <c r="VHD59" s="79"/>
      <c r="VHE59" s="79"/>
      <c r="VHF59" s="79"/>
      <c r="VHG59" s="79"/>
      <c r="VHH59" s="79"/>
      <c r="VHI59" s="79"/>
      <c r="VHJ59" s="79"/>
      <c r="VHK59" s="79"/>
      <c r="VHL59" s="79"/>
      <c r="VHM59" s="79"/>
      <c r="VHN59" s="79"/>
      <c r="VHO59" s="79"/>
      <c r="VHP59" s="79"/>
      <c r="VHQ59" s="79"/>
      <c r="VHR59" s="79"/>
      <c r="VHS59" s="79"/>
      <c r="VHT59" s="79"/>
      <c r="VHU59" s="79"/>
      <c r="VHV59" s="79"/>
      <c r="VHW59" s="79"/>
      <c r="VHX59" s="79"/>
      <c r="VHY59" s="79"/>
      <c r="VHZ59" s="79"/>
      <c r="VIA59" s="79"/>
      <c r="VIB59" s="79"/>
      <c r="VIC59" s="79"/>
      <c r="VID59" s="79"/>
      <c r="VIE59" s="79"/>
      <c r="VIF59" s="79"/>
      <c r="VIG59" s="79"/>
      <c r="VIH59" s="79"/>
      <c r="VII59" s="79"/>
      <c r="VIJ59" s="79"/>
      <c r="VIK59" s="79"/>
      <c r="VIL59" s="79"/>
      <c r="VIM59" s="79"/>
      <c r="VIN59" s="79"/>
      <c r="VIO59" s="79"/>
      <c r="VIP59" s="79"/>
      <c r="VIQ59" s="79"/>
      <c r="VIR59" s="79"/>
      <c r="VIS59" s="79"/>
      <c r="VIT59" s="79"/>
      <c r="VIU59" s="79"/>
      <c r="VIV59" s="79"/>
      <c r="VIW59" s="79"/>
      <c r="VIX59" s="79"/>
      <c r="VIY59" s="79"/>
      <c r="VIZ59" s="79"/>
      <c r="VJA59" s="79"/>
      <c r="VJB59" s="79"/>
      <c r="VJC59" s="79"/>
      <c r="VJD59" s="79"/>
      <c r="VJE59" s="79"/>
      <c r="VJF59" s="79"/>
      <c r="VJG59" s="79"/>
      <c r="VJH59" s="79"/>
      <c r="VJI59" s="79"/>
      <c r="VJJ59" s="79"/>
      <c r="VJK59" s="79"/>
      <c r="VJL59" s="79"/>
      <c r="VJM59" s="79"/>
      <c r="VJN59" s="79"/>
      <c r="VJO59" s="79"/>
      <c r="VJP59" s="79"/>
      <c r="VJQ59" s="79"/>
      <c r="VJR59" s="79"/>
      <c r="VJS59" s="79"/>
      <c r="VJT59" s="79"/>
      <c r="VJU59" s="79"/>
      <c r="VJV59" s="79"/>
      <c r="VJW59" s="79"/>
      <c r="VJX59" s="79"/>
      <c r="VJY59" s="79"/>
      <c r="VJZ59" s="79"/>
      <c r="VKA59" s="79"/>
      <c r="VKB59" s="79"/>
      <c r="VKC59" s="79"/>
      <c r="VKD59" s="79"/>
      <c r="VKE59" s="79"/>
      <c r="VKF59" s="79"/>
      <c r="VKG59" s="79"/>
      <c r="VKH59" s="79"/>
      <c r="VKI59" s="79"/>
      <c r="VKJ59" s="79"/>
      <c r="VKK59" s="79"/>
      <c r="VKL59" s="79"/>
      <c r="VKM59" s="79"/>
      <c r="VKN59" s="79"/>
      <c r="VKO59" s="79"/>
      <c r="VKP59" s="79"/>
      <c r="VKQ59" s="79"/>
      <c r="VKR59" s="79"/>
      <c r="VKS59" s="79"/>
      <c r="VKT59" s="79"/>
      <c r="VKU59" s="79"/>
      <c r="VKV59" s="79"/>
      <c r="VKW59" s="79"/>
      <c r="VKX59" s="79"/>
      <c r="VKY59" s="79"/>
      <c r="VKZ59" s="79"/>
      <c r="VLA59" s="79"/>
      <c r="VLB59" s="79"/>
      <c r="VLC59" s="79"/>
      <c r="VLD59" s="79"/>
      <c r="VLE59" s="79"/>
      <c r="VLF59" s="79"/>
      <c r="VLG59" s="79"/>
      <c r="VLH59" s="79"/>
      <c r="VLI59" s="79"/>
      <c r="VLJ59" s="79"/>
      <c r="VLK59" s="79"/>
      <c r="VLL59" s="79"/>
      <c r="VLM59" s="79"/>
      <c r="VLN59" s="79"/>
      <c r="VLO59" s="79"/>
      <c r="VLP59" s="79"/>
      <c r="VLQ59" s="79"/>
      <c r="VLR59" s="79"/>
      <c r="VLS59" s="79"/>
      <c r="VLT59" s="79"/>
      <c r="VLU59" s="79"/>
      <c r="VLV59" s="79"/>
      <c r="VLW59" s="79"/>
      <c r="VLX59" s="79"/>
      <c r="VLY59" s="79"/>
      <c r="VLZ59" s="79"/>
      <c r="VMA59" s="79"/>
      <c r="VMB59" s="79"/>
      <c r="VMC59" s="79"/>
      <c r="VMD59" s="79"/>
      <c r="VME59" s="79"/>
      <c r="VMF59" s="79"/>
      <c r="VMG59" s="79"/>
      <c r="VMH59" s="79"/>
      <c r="VMI59" s="79"/>
      <c r="VMJ59" s="79"/>
      <c r="VMK59" s="79"/>
      <c r="VML59" s="79"/>
      <c r="VMM59" s="79"/>
      <c r="VMN59" s="79"/>
      <c r="VMO59" s="79"/>
      <c r="VMP59" s="79"/>
      <c r="VMQ59" s="79"/>
      <c r="VMR59" s="79"/>
      <c r="VMS59" s="79"/>
      <c r="VMT59" s="79"/>
      <c r="VMU59" s="79"/>
      <c r="VMV59" s="79"/>
      <c r="VMW59" s="79"/>
      <c r="VMX59" s="79"/>
      <c r="VMY59" s="79"/>
      <c r="VMZ59" s="79"/>
      <c r="VNA59" s="79"/>
      <c r="VNB59" s="79"/>
      <c r="VNC59" s="79"/>
      <c r="VND59" s="79"/>
      <c r="VNE59" s="79"/>
      <c r="VNF59" s="79"/>
      <c r="VNG59" s="79"/>
      <c r="VNH59" s="79"/>
      <c r="VNI59" s="79"/>
      <c r="VNJ59" s="79"/>
      <c r="VNK59" s="79"/>
      <c r="VNL59" s="79"/>
      <c r="VNM59" s="79"/>
      <c r="VNN59" s="79"/>
      <c r="VNO59" s="79"/>
      <c r="VNP59" s="79"/>
      <c r="VNQ59" s="79"/>
      <c r="VNR59" s="79"/>
      <c r="VNS59" s="79"/>
      <c r="VNT59" s="79"/>
      <c r="VNU59" s="79"/>
      <c r="VNV59" s="79"/>
      <c r="VNW59" s="79"/>
      <c r="VNX59" s="79"/>
      <c r="VNY59" s="79"/>
      <c r="VNZ59" s="79"/>
      <c r="VOA59" s="79"/>
      <c r="VOB59" s="79"/>
      <c r="VOC59" s="79"/>
      <c r="VOD59" s="79"/>
      <c r="VOE59" s="79"/>
      <c r="VOF59" s="79"/>
      <c r="VOG59" s="79"/>
      <c r="VOH59" s="79"/>
      <c r="VOI59" s="79"/>
      <c r="VOJ59" s="79"/>
      <c r="VOK59" s="79"/>
      <c r="VOL59" s="79"/>
      <c r="VOM59" s="79"/>
      <c r="VON59" s="79"/>
      <c r="VOO59" s="79"/>
      <c r="VOP59" s="79"/>
      <c r="VOQ59" s="79"/>
      <c r="VOR59" s="79"/>
      <c r="VOS59" s="79"/>
      <c r="VOT59" s="79"/>
      <c r="VOU59" s="79"/>
      <c r="VOV59" s="79"/>
      <c r="VOW59" s="79"/>
      <c r="VOX59" s="79"/>
      <c r="VOY59" s="79"/>
      <c r="VOZ59" s="79"/>
      <c r="VPA59" s="79"/>
      <c r="VPB59" s="79"/>
      <c r="VPC59" s="79"/>
      <c r="VPD59" s="79"/>
      <c r="VPE59" s="79"/>
      <c r="VPF59" s="79"/>
      <c r="VPG59" s="79"/>
      <c r="VPH59" s="79"/>
      <c r="VPI59" s="79"/>
      <c r="VPJ59" s="79"/>
      <c r="VPK59" s="79"/>
      <c r="VPL59" s="79"/>
      <c r="VPM59" s="79"/>
      <c r="VPN59" s="79"/>
      <c r="VPO59" s="79"/>
      <c r="VPP59" s="79"/>
      <c r="VPQ59" s="79"/>
      <c r="VPR59" s="79"/>
      <c r="VPS59" s="79"/>
      <c r="VPT59" s="79"/>
      <c r="VPU59" s="79"/>
      <c r="VPV59" s="79"/>
      <c r="VPW59" s="79"/>
      <c r="VPX59" s="79"/>
      <c r="VPY59" s="79"/>
      <c r="VPZ59" s="79"/>
      <c r="VQA59" s="79"/>
      <c r="VQB59" s="79"/>
      <c r="VQC59" s="79"/>
      <c r="VQD59" s="79"/>
      <c r="VQE59" s="79"/>
      <c r="VQF59" s="79"/>
      <c r="VQG59" s="79"/>
      <c r="VQH59" s="79"/>
      <c r="VQI59" s="79"/>
      <c r="VQJ59" s="79"/>
      <c r="VQK59" s="79"/>
      <c r="VQL59" s="79"/>
      <c r="VQM59" s="79"/>
      <c r="VQN59" s="79"/>
      <c r="VQO59" s="79"/>
      <c r="VQP59" s="79"/>
      <c r="VQQ59" s="79"/>
      <c r="VQR59" s="79"/>
      <c r="VQS59" s="79"/>
      <c r="VQT59" s="79"/>
      <c r="VQU59" s="79"/>
      <c r="VQV59" s="79"/>
      <c r="VQW59" s="79"/>
      <c r="VQX59" s="79"/>
      <c r="VQY59" s="79"/>
      <c r="VQZ59" s="79"/>
      <c r="VRA59" s="79"/>
      <c r="VRB59" s="79"/>
      <c r="VRC59" s="79"/>
      <c r="VRD59" s="79"/>
      <c r="VRE59" s="79"/>
      <c r="VRF59" s="79"/>
      <c r="VRG59" s="79"/>
      <c r="VRH59" s="79"/>
      <c r="VRI59" s="79"/>
      <c r="VRJ59" s="79"/>
      <c r="VRK59" s="79"/>
      <c r="VRL59" s="79"/>
      <c r="VRM59" s="79"/>
      <c r="VRN59" s="79"/>
      <c r="VRO59" s="79"/>
      <c r="VRP59" s="79"/>
      <c r="VRQ59" s="79"/>
      <c r="VRR59" s="79"/>
      <c r="VRS59" s="79"/>
      <c r="VRT59" s="79"/>
      <c r="VRU59" s="79"/>
      <c r="VRV59" s="79"/>
      <c r="VRW59" s="79"/>
      <c r="VRX59" s="79"/>
      <c r="VRY59" s="79"/>
      <c r="VRZ59" s="79"/>
      <c r="VSA59" s="79"/>
      <c r="VSB59" s="79"/>
      <c r="VSC59" s="79"/>
      <c r="VSD59" s="79"/>
      <c r="VSE59" s="79"/>
      <c r="VSF59" s="79"/>
      <c r="VSG59" s="79"/>
      <c r="VSH59" s="79"/>
      <c r="VSI59" s="79"/>
      <c r="VSJ59" s="79"/>
      <c r="VSK59" s="79"/>
      <c r="VSL59" s="79"/>
      <c r="VSM59" s="79"/>
      <c r="VSN59" s="79"/>
      <c r="VSO59" s="79"/>
      <c r="VSP59" s="79"/>
      <c r="VSQ59" s="79"/>
      <c r="VSR59" s="79"/>
      <c r="VSS59" s="79"/>
      <c r="VST59" s="79"/>
      <c r="VSU59" s="79"/>
      <c r="VSV59" s="79"/>
      <c r="VSW59" s="79"/>
      <c r="VSX59" s="79"/>
      <c r="VSY59" s="79"/>
      <c r="VSZ59" s="79"/>
      <c r="VTA59" s="79"/>
      <c r="VTB59" s="79"/>
      <c r="VTC59" s="79"/>
      <c r="VTD59" s="79"/>
      <c r="VTE59" s="79"/>
      <c r="VTF59" s="79"/>
      <c r="VTG59" s="79"/>
      <c r="VTH59" s="79"/>
      <c r="VTI59" s="79"/>
      <c r="VTJ59" s="79"/>
      <c r="VTK59" s="79"/>
      <c r="VTL59" s="79"/>
      <c r="VTM59" s="79"/>
      <c r="VTN59" s="79"/>
      <c r="VTO59" s="79"/>
      <c r="VTP59" s="79"/>
      <c r="VTQ59" s="79"/>
      <c r="VTR59" s="79"/>
      <c r="VTS59" s="79"/>
      <c r="VTT59" s="79"/>
      <c r="VTU59" s="79"/>
      <c r="VTV59" s="79"/>
      <c r="VTW59" s="79"/>
      <c r="VTX59" s="79"/>
      <c r="VTY59" s="79"/>
      <c r="VTZ59" s="79"/>
      <c r="VUA59" s="79"/>
      <c r="VUB59" s="79"/>
      <c r="VUC59" s="79"/>
      <c r="VUD59" s="79"/>
      <c r="VUE59" s="79"/>
      <c r="VUF59" s="79"/>
      <c r="VUG59" s="79"/>
      <c r="VUH59" s="79"/>
      <c r="VUI59" s="79"/>
      <c r="VUJ59" s="79"/>
      <c r="VUK59" s="79"/>
      <c r="VUL59" s="79"/>
      <c r="VUM59" s="79"/>
      <c r="VUN59" s="79"/>
      <c r="VUO59" s="79"/>
      <c r="VUP59" s="79"/>
      <c r="VUQ59" s="79"/>
      <c r="VUR59" s="79"/>
      <c r="VUS59" s="79"/>
      <c r="VUT59" s="79"/>
      <c r="VUU59" s="79"/>
      <c r="VUV59" s="79"/>
      <c r="VUW59" s="79"/>
      <c r="VUX59" s="79"/>
      <c r="VUY59" s="79"/>
      <c r="VUZ59" s="79"/>
      <c r="VVA59" s="79"/>
      <c r="VVB59" s="79"/>
      <c r="VVC59" s="79"/>
      <c r="VVD59" s="79"/>
      <c r="VVE59" s="79"/>
      <c r="VVF59" s="79"/>
      <c r="VVG59" s="79"/>
      <c r="VVH59" s="79"/>
      <c r="VVI59" s="79"/>
      <c r="VVJ59" s="79"/>
      <c r="VVK59" s="79"/>
      <c r="VVL59" s="79"/>
      <c r="VVM59" s="79"/>
      <c r="VVN59" s="79"/>
      <c r="VVO59" s="79"/>
      <c r="VVP59" s="79"/>
      <c r="VVQ59" s="79"/>
      <c r="VVR59" s="79"/>
      <c r="VVS59" s="79"/>
      <c r="VVT59" s="79"/>
      <c r="VVU59" s="79"/>
      <c r="VVV59" s="79"/>
      <c r="VVW59" s="79"/>
      <c r="VVX59" s="79"/>
      <c r="VVY59" s="79"/>
      <c r="VVZ59" s="79"/>
      <c r="VWA59" s="79"/>
      <c r="VWB59" s="79"/>
      <c r="VWC59" s="79"/>
      <c r="VWD59" s="79"/>
      <c r="VWE59" s="79"/>
      <c r="VWF59" s="79"/>
      <c r="VWG59" s="79"/>
      <c r="VWH59" s="79"/>
      <c r="VWI59" s="79"/>
      <c r="VWJ59" s="79"/>
      <c r="VWK59" s="79"/>
      <c r="VWL59" s="79"/>
      <c r="VWM59" s="79"/>
      <c r="VWN59" s="79"/>
      <c r="VWO59" s="79"/>
      <c r="VWP59" s="79"/>
      <c r="VWQ59" s="79"/>
      <c r="VWR59" s="79"/>
      <c r="VWS59" s="79"/>
      <c r="VWT59" s="79"/>
      <c r="VWU59" s="79"/>
      <c r="VWV59" s="79"/>
      <c r="VWW59" s="79"/>
      <c r="VWX59" s="79"/>
      <c r="VWY59" s="79"/>
      <c r="VWZ59" s="79"/>
      <c r="VXA59" s="79"/>
      <c r="VXB59" s="79"/>
      <c r="VXC59" s="79"/>
      <c r="VXD59" s="79"/>
      <c r="VXE59" s="79"/>
      <c r="VXF59" s="79"/>
      <c r="VXG59" s="79"/>
      <c r="VXH59" s="79"/>
      <c r="VXI59" s="79"/>
      <c r="VXJ59" s="79"/>
      <c r="VXK59" s="79"/>
      <c r="VXL59" s="79"/>
      <c r="VXM59" s="79"/>
      <c r="VXN59" s="79"/>
      <c r="VXO59" s="79"/>
      <c r="VXP59" s="79"/>
      <c r="VXQ59" s="79"/>
      <c r="VXR59" s="79"/>
      <c r="VXS59" s="79"/>
      <c r="VXT59" s="79"/>
      <c r="VXU59" s="79"/>
      <c r="VXV59" s="79"/>
      <c r="VXW59" s="79"/>
      <c r="VXX59" s="79"/>
      <c r="VXY59" s="79"/>
      <c r="VXZ59" s="79"/>
      <c r="VYA59" s="79"/>
      <c r="VYB59" s="79"/>
      <c r="VYC59" s="79"/>
      <c r="VYD59" s="79"/>
      <c r="VYE59" s="79"/>
      <c r="VYF59" s="79"/>
      <c r="VYG59" s="79"/>
      <c r="VYH59" s="79"/>
      <c r="VYI59" s="79"/>
      <c r="VYJ59" s="79"/>
      <c r="VYK59" s="79"/>
      <c r="VYL59" s="79"/>
      <c r="VYM59" s="79"/>
      <c r="VYN59" s="79"/>
      <c r="VYO59" s="79"/>
      <c r="VYP59" s="79"/>
      <c r="VYQ59" s="79"/>
      <c r="VYR59" s="79"/>
      <c r="VYS59" s="79"/>
      <c r="VYT59" s="79"/>
      <c r="VYU59" s="79"/>
      <c r="VYV59" s="79"/>
      <c r="VYW59" s="79"/>
      <c r="VYX59" s="79"/>
      <c r="VYY59" s="79"/>
      <c r="VYZ59" s="79"/>
      <c r="VZA59" s="79"/>
      <c r="VZB59" s="79"/>
      <c r="VZC59" s="79"/>
      <c r="VZD59" s="79"/>
      <c r="VZE59" s="79"/>
      <c r="VZF59" s="79"/>
      <c r="VZG59" s="79"/>
      <c r="VZH59" s="79"/>
      <c r="VZI59" s="79"/>
      <c r="VZJ59" s="79"/>
      <c r="VZK59" s="79"/>
      <c r="VZL59" s="79"/>
      <c r="VZM59" s="79"/>
      <c r="VZN59" s="79"/>
      <c r="VZO59" s="79"/>
      <c r="VZP59" s="79"/>
      <c r="VZQ59" s="79"/>
      <c r="VZR59" s="79"/>
      <c r="VZS59" s="79"/>
      <c r="VZT59" s="79"/>
      <c r="VZU59" s="79"/>
      <c r="VZV59" s="79"/>
      <c r="VZW59" s="79"/>
      <c r="VZX59" s="79"/>
      <c r="VZY59" s="79"/>
      <c r="VZZ59" s="79"/>
      <c r="WAA59" s="79"/>
      <c r="WAB59" s="79"/>
      <c r="WAC59" s="79"/>
      <c r="WAD59" s="79"/>
      <c r="WAE59" s="79"/>
      <c r="WAF59" s="79"/>
      <c r="WAG59" s="79"/>
      <c r="WAH59" s="79"/>
      <c r="WAI59" s="79"/>
      <c r="WAJ59" s="79"/>
      <c r="WAK59" s="79"/>
      <c r="WAL59" s="79"/>
      <c r="WAM59" s="79"/>
      <c r="WAN59" s="79"/>
      <c r="WAO59" s="79"/>
      <c r="WAP59" s="79"/>
      <c r="WAQ59" s="79"/>
      <c r="WAR59" s="79"/>
      <c r="WAS59" s="79"/>
      <c r="WAT59" s="79"/>
      <c r="WAU59" s="79"/>
      <c r="WAV59" s="79"/>
      <c r="WAW59" s="79"/>
      <c r="WAX59" s="79"/>
      <c r="WAY59" s="79"/>
      <c r="WAZ59" s="79"/>
      <c r="WBA59" s="79"/>
      <c r="WBB59" s="79"/>
      <c r="WBC59" s="79"/>
      <c r="WBD59" s="79"/>
      <c r="WBE59" s="79"/>
      <c r="WBF59" s="79"/>
      <c r="WBG59" s="79"/>
      <c r="WBH59" s="79"/>
      <c r="WBI59" s="79"/>
      <c r="WBJ59" s="79"/>
      <c r="WBK59" s="79"/>
      <c r="WBL59" s="79"/>
      <c r="WBM59" s="79"/>
      <c r="WBN59" s="79"/>
      <c r="WBO59" s="79"/>
      <c r="WBP59" s="79"/>
      <c r="WBQ59" s="79"/>
      <c r="WBR59" s="79"/>
      <c r="WBS59" s="79"/>
      <c r="WBT59" s="79"/>
      <c r="WBU59" s="79"/>
      <c r="WBV59" s="79"/>
      <c r="WBW59" s="79"/>
      <c r="WBX59" s="79"/>
      <c r="WBY59" s="79"/>
      <c r="WBZ59" s="79"/>
      <c r="WCA59" s="79"/>
      <c r="WCB59" s="79"/>
      <c r="WCC59" s="79"/>
      <c r="WCD59" s="79"/>
      <c r="WCE59" s="79"/>
      <c r="WCF59" s="79"/>
      <c r="WCG59" s="79"/>
      <c r="WCH59" s="79"/>
      <c r="WCI59" s="79"/>
      <c r="WCJ59" s="79"/>
      <c r="WCK59" s="79"/>
      <c r="WCL59" s="79"/>
      <c r="WCM59" s="79"/>
      <c r="WCN59" s="79"/>
      <c r="WCO59" s="79"/>
      <c r="WCP59" s="79"/>
      <c r="WCQ59" s="79"/>
      <c r="WCR59" s="79"/>
      <c r="WCS59" s="79"/>
      <c r="WCT59" s="79"/>
      <c r="WCU59" s="79"/>
      <c r="WCV59" s="79"/>
      <c r="WCW59" s="79"/>
      <c r="WCX59" s="79"/>
      <c r="WCY59" s="79"/>
      <c r="WCZ59" s="79"/>
      <c r="WDA59" s="79"/>
      <c r="WDB59" s="79"/>
      <c r="WDC59" s="79"/>
      <c r="WDD59" s="79"/>
      <c r="WDE59" s="79"/>
      <c r="WDF59" s="79"/>
      <c r="WDG59" s="79"/>
      <c r="WDH59" s="79"/>
      <c r="WDI59" s="79"/>
      <c r="WDJ59" s="79"/>
      <c r="WDK59" s="79"/>
      <c r="WDL59" s="79"/>
      <c r="WDM59" s="79"/>
      <c r="WDN59" s="79"/>
      <c r="WDO59" s="79"/>
      <c r="WDP59" s="79"/>
      <c r="WDQ59" s="79"/>
      <c r="WDR59" s="79"/>
      <c r="WDS59" s="79"/>
      <c r="WDT59" s="79"/>
      <c r="WDU59" s="79"/>
      <c r="WDV59" s="79"/>
      <c r="WDW59" s="79"/>
      <c r="WDX59" s="79"/>
      <c r="WDY59" s="79"/>
      <c r="WDZ59" s="79"/>
      <c r="WEA59" s="79"/>
      <c r="WEB59" s="79"/>
      <c r="WEC59" s="79"/>
      <c r="WED59" s="79"/>
      <c r="WEE59" s="79"/>
      <c r="WEF59" s="79"/>
      <c r="WEG59" s="79"/>
      <c r="WEH59" s="79"/>
      <c r="WEI59" s="79"/>
      <c r="WEJ59" s="79"/>
      <c r="WEK59" s="79"/>
      <c r="WEL59" s="79"/>
      <c r="WEM59" s="79"/>
      <c r="WEN59" s="79"/>
      <c r="WEO59" s="79"/>
      <c r="WEP59" s="79"/>
      <c r="WEQ59" s="79"/>
      <c r="WER59" s="79"/>
      <c r="WES59" s="79"/>
      <c r="WET59" s="79"/>
      <c r="WEU59" s="79"/>
      <c r="WEV59" s="79"/>
      <c r="WEW59" s="79"/>
      <c r="WEX59" s="79"/>
      <c r="WEY59" s="79"/>
      <c r="WEZ59" s="79"/>
      <c r="WFA59" s="79"/>
      <c r="WFB59" s="79"/>
      <c r="WFC59" s="79"/>
      <c r="WFD59" s="79"/>
      <c r="WFE59" s="79"/>
      <c r="WFF59" s="79"/>
      <c r="WFG59" s="79"/>
      <c r="WFH59" s="79"/>
      <c r="WFI59" s="79"/>
      <c r="WFJ59" s="79"/>
      <c r="WFK59" s="79"/>
      <c r="WFL59" s="79"/>
      <c r="WFM59" s="79"/>
      <c r="WFN59" s="79"/>
      <c r="WFO59" s="79"/>
      <c r="WFP59" s="79"/>
      <c r="WFQ59" s="79"/>
      <c r="WFR59" s="79"/>
      <c r="WFS59" s="79"/>
      <c r="WFT59" s="79"/>
      <c r="WFU59" s="79"/>
      <c r="WFV59" s="79"/>
      <c r="WFW59" s="79"/>
      <c r="WFX59" s="79"/>
      <c r="WFY59" s="79"/>
      <c r="WFZ59" s="79"/>
      <c r="WGA59" s="79"/>
      <c r="WGB59" s="79"/>
      <c r="WGC59" s="79"/>
      <c r="WGD59" s="79"/>
      <c r="WGE59" s="79"/>
      <c r="WGF59" s="79"/>
      <c r="WGG59" s="79"/>
      <c r="WGH59" s="79"/>
      <c r="WGI59" s="79"/>
      <c r="WGJ59" s="79"/>
      <c r="WGK59" s="79"/>
      <c r="WGL59" s="79"/>
      <c r="WGM59" s="79"/>
      <c r="WGN59" s="79"/>
      <c r="WGO59" s="79"/>
      <c r="WGP59" s="79"/>
      <c r="WGQ59" s="79"/>
      <c r="WGR59" s="79"/>
      <c r="WGS59" s="79"/>
      <c r="WGT59" s="79"/>
      <c r="WGU59" s="79"/>
      <c r="WGV59" s="79"/>
      <c r="WGW59" s="79"/>
      <c r="WGX59" s="79"/>
      <c r="WGY59" s="79"/>
      <c r="WGZ59" s="79"/>
      <c r="WHA59" s="79"/>
      <c r="WHB59" s="79"/>
      <c r="WHC59" s="79"/>
      <c r="WHD59" s="79"/>
      <c r="WHE59" s="79"/>
      <c r="WHF59" s="79"/>
      <c r="WHG59" s="79"/>
      <c r="WHH59" s="79"/>
      <c r="WHI59" s="79"/>
      <c r="WHJ59" s="79"/>
      <c r="WHK59" s="79"/>
      <c r="WHL59" s="79"/>
      <c r="WHM59" s="79"/>
      <c r="WHN59" s="79"/>
      <c r="WHO59" s="79"/>
      <c r="WHP59" s="79"/>
      <c r="WHQ59" s="79"/>
      <c r="WHR59" s="79"/>
      <c r="WHS59" s="79"/>
      <c r="WHT59" s="79"/>
      <c r="WHU59" s="79"/>
      <c r="WHV59" s="79"/>
      <c r="WHW59" s="79"/>
      <c r="WHX59" s="79"/>
      <c r="WHY59" s="79"/>
      <c r="WHZ59" s="79"/>
      <c r="WIA59" s="79"/>
      <c r="WIB59" s="79"/>
      <c r="WIC59" s="79"/>
      <c r="WID59" s="79"/>
      <c r="WIE59" s="79"/>
      <c r="WIF59" s="79"/>
      <c r="WIG59" s="79"/>
      <c r="WIH59" s="79"/>
      <c r="WII59" s="79"/>
      <c r="WIJ59" s="79"/>
      <c r="WIK59" s="79"/>
      <c r="WIL59" s="79"/>
      <c r="WIM59" s="79"/>
      <c r="WIN59" s="79"/>
      <c r="WIO59" s="79"/>
      <c r="WIP59" s="79"/>
      <c r="WIQ59" s="79"/>
      <c r="WIR59" s="79"/>
      <c r="WIS59" s="79"/>
      <c r="WIT59" s="79"/>
      <c r="WIU59" s="79"/>
      <c r="WIV59" s="79"/>
      <c r="WIW59" s="79"/>
      <c r="WIX59" s="79"/>
      <c r="WIY59" s="79"/>
      <c r="WIZ59" s="79"/>
      <c r="WJA59" s="79"/>
      <c r="WJB59" s="79"/>
      <c r="WJC59" s="79"/>
      <c r="WJD59" s="79"/>
      <c r="WJE59" s="79"/>
      <c r="WJF59" s="79"/>
      <c r="WJG59" s="79"/>
      <c r="WJH59" s="79"/>
      <c r="WJI59" s="79"/>
      <c r="WJJ59" s="79"/>
      <c r="WJK59" s="79"/>
      <c r="WJL59" s="79"/>
      <c r="WJM59" s="79"/>
      <c r="WJN59" s="79"/>
      <c r="WJO59" s="79"/>
      <c r="WJP59" s="79"/>
      <c r="WJQ59" s="79"/>
      <c r="WJR59" s="79"/>
      <c r="WJS59" s="79"/>
      <c r="WJT59" s="79"/>
      <c r="WJU59" s="79"/>
      <c r="WJV59" s="79"/>
      <c r="WJW59" s="79"/>
      <c r="WJX59" s="79"/>
      <c r="WJY59" s="79"/>
      <c r="WJZ59" s="79"/>
      <c r="WKA59" s="79"/>
      <c r="WKB59" s="79"/>
      <c r="WKC59" s="79"/>
      <c r="WKD59" s="79"/>
      <c r="WKE59" s="79"/>
      <c r="WKF59" s="79"/>
      <c r="WKG59" s="79"/>
      <c r="WKH59" s="79"/>
      <c r="WKI59" s="79"/>
      <c r="WKJ59" s="79"/>
      <c r="WKK59" s="79"/>
      <c r="WKL59" s="79"/>
      <c r="WKM59" s="79"/>
      <c r="WKN59" s="79"/>
      <c r="WKO59" s="79"/>
      <c r="WKP59" s="79"/>
      <c r="WKQ59" s="79"/>
      <c r="WKR59" s="79"/>
      <c r="WKS59" s="79"/>
      <c r="WKT59" s="79"/>
      <c r="WKU59" s="79"/>
      <c r="WKV59" s="79"/>
      <c r="WKW59" s="79"/>
      <c r="WKX59" s="79"/>
      <c r="WKY59" s="79"/>
      <c r="WKZ59" s="79"/>
      <c r="WLA59" s="79"/>
      <c r="WLB59" s="79"/>
      <c r="WLC59" s="79"/>
      <c r="WLD59" s="79"/>
      <c r="WLE59" s="79"/>
      <c r="WLF59" s="79"/>
      <c r="WLG59" s="79"/>
      <c r="WLH59" s="79"/>
      <c r="WLI59" s="79"/>
      <c r="WLJ59" s="79"/>
      <c r="WLK59" s="79"/>
      <c r="WLL59" s="79"/>
      <c r="WLM59" s="79"/>
      <c r="WLN59" s="79"/>
      <c r="WLO59" s="79"/>
      <c r="WLP59" s="79"/>
      <c r="WLQ59" s="79"/>
      <c r="WLR59" s="79"/>
      <c r="WLS59" s="79"/>
      <c r="WLT59" s="79"/>
      <c r="WLU59" s="79"/>
      <c r="WLV59" s="79"/>
      <c r="WLW59" s="79"/>
      <c r="WLX59" s="79"/>
      <c r="WLY59" s="79"/>
      <c r="WLZ59" s="79"/>
      <c r="WMA59" s="79"/>
      <c r="WMB59" s="79"/>
      <c r="WMC59" s="79"/>
      <c r="WMD59" s="79"/>
      <c r="WME59" s="79"/>
      <c r="WMF59" s="79"/>
      <c r="WMG59" s="79"/>
      <c r="WMH59" s="79"/>
      <c r="WMI59" s="79"/>
      <c r="WMJ59" s="79"/>
      <c r="WMK59" s="79"/>
      <c r="WML59" s="79"/>
      <c r="WMM59" s="79"/>
      <c r="WMN59" s="79"/>
      <c r="WMO59" s="79"/>
      <c r="WMP59" s="79"/>
      <c r="WMQ59" s="79"/>
      <c r="WMR59" s="79"/>
      <c r="WMS59" s="79"/>
      <c r="WMT59" s="79"/>
      <c r="WMU59" s="79"/>
      <c r="WMV59" s="79"/>
      <c r="WMW59" s="79"/>
      <c r="WMX59" s="79"/>
      <c r="WMY59" s="79"/>
      <c r="WMZ59" s="79"/>
      <c r="WNA59" s="79"/>
      <c r="WNB59" s="79"/>
      <c r="WNC59" s="79"/>
      <c r="WND59" s="79"/>
      <c r="WNE59" s="79"/>
      <c r="WNF59" s="79"/>
      <c r="WNG59" s="79"/>
      <c r="WNH59" s="79"/>
      <c r="WNI59" s="79"/>
      <c r="WNJ59" s="79"/>
      <c r="WNK59" s="79"/>
      <c r="WNL59" s="79"/>
      <c r="WNM59" s="79"/>
      <c r="WNN59" s="79"/>
      <c r="WNO59" s="79"/>
      <c r="WNP59" s="79"/>
      <c r="WNQ59" s="79"/>
      <c r="WNR59" s="79"/>
      <c r="WNS59" s="79"/>
      <c r="WNT59" s="79"/>
      <c r="WNU59" s="79"/>
      <c r="WNV59" s="79"/>
      <c r="WNW59" s="79"/>
      <c r="WNX59" s="79"/>
      <c r="WNY59" s="79"/>
      <c r="WNZ59" s="79"/>
      <c r="WOA59" s="79"/>
      <c r="WOB59" s="79"/>
      <c r="WOC59" s="79"/>
      <c r="WOD59" s="79"/>
      <c r="WOE59" s="79"/>
      <c r="WOF59" s="79"/>
      <c r="WOG59" s="79"/>
      <c r="WOH59" s="79"/>
      <c r="WOI59" s="79"/>
      <c r="WOJ59" s="79"/>
      <c r="WOK59" s="79"/>
      <c r="WOL59" s="79"/>
      <c r="WOM59" s="79"/>
      <c r="WON59" s="79"/>
      <c r="WOO59" s="79"/>
      <c r="WOP59" s="79"/>
      <c r="WOQ59" s="79"/>
      <c r="WOR59" s="79"/>
      <c r="WOS59" s="79"/>
      <c r="WOT59" s="79"/>
      <c r="WOU59" s="79"/>
      <c r="WOV59" s="79"/>
      <c r="WOW59" s="79"/>
      <c r="WOX59" s="79"/>
      <c r="WOY59" s="79"/>
      <c r="WOZ59" s="79"/>
      <c r="WPA59" s="79"/>
      <c r="WPB59" s="79"/>
      <c r="WPC59" s="79"/>
      <c r="WPD59" s="79"/>
      <c r="WPE59" s="79"/>
      <c r="WPF59" s="79"/>
      <c r="WPG59" s="79"/>
      <c r="WPH59" s="79"/>
      <c r="WPI59" s="79"/>
      <c r="WPJ59" s="79"/>
      <c r="WPK59" s="79"/>
      <c r="WPL59" s="79"/>
      <c r="WPM59" s="79"/>
      <c r="WPN59" s="79"/>
      <c r="WPO59" s="79"/>
      <c r="WPP59" s="79"/>
      <c r="WPQ59" s="79"/>
      <c r="WPR59" s="79"/>
      <c r="WPS59" s="79"/>
      <c r="WPT59" s="79"/>
      <c r="WPU59" s="79"/>
      <c r="WPV59" s="79"/>
      <c r="WPW59" s="79"/>
      <c r="WPX59" s="79"/>
      <c r="WPY59" s="79"/>
      <c r="WPZ59" s="79"/>
      <c r="WQA59" s="79"/>
      <c r="WQB59" s="79"/>
      <c r="WQC59" s="79"/>
      <c r="WQD59" s="79"/>
      <c r="WQE59" s="79"/>
      <c r="WQF59" s="79"/>
      <c r="WQG59" s="79"/>
      <c r="WQH59" s="79"/>
      <c r="WQI59" s="79"/>
      <c r="WQJ59" s="79"/>
      <c r="WQK59" s="79"/>
      <c r="WQL59" s="79"/>
      <c r="WQM59" s="79"/>
      <c r="WQN59" s="79"/>
      <c r="WQO59" s="79"/>
      <c r="WQP59" s="79"/>
      <c r="WQQ59" s="79"/>
      <c r="WQR59" s="79"/>
      <c r="WQS59" s="79"/>
      <c r="WQT59" s="79"/>
      <c r="WQU59" s="79"/>
      <c r="WQV59" s="79"/>
      <c r="WQW59" s="79"/>
      <c r="WQX59" s="79"/>
      <c r="WQY59" s="79"/>
      <c r="WQZ59" s="79"/>
      <c r="WRA59" s="79"/>
      <c r="WRB59" s="79"/>
      <c r="WRC59" s="79"/>
      <c r="WRD59" s="79"/>
      <c r="WRE59" s="79"/>
      <c r="WRF59" s="79"/>
      <c r="WRG59" s="79"/>
      <c r="WRH59" s="79"/>
      <c r="WRI59" s="79"/>
      <c r="WRJ59" s="79"/>
      <c r="WRK59" s="79"/>
      <c r="WRL59" s="79"/>
      <c r="WRM59" s="79"/>
      <c r="WRN59" s="79"/>
      <c r="WRO59" s="79"/>
      <c r="WRP59" s="79"/>
      <c r="WRQ59" s="79"/>
      <c r="WRR59" s="79"/>
      <c r="WRS59" s="79"/>
      <c r="WRT59" s="79"/>
      <c r="WRU59" s="79"/>
      <c r="WRV59" s="79"/>
      <c r="WRW59" s="79"/>
      <c r="WRX59" s="79"/>
      <c r="WRY59" s="79"/>
      <c r="WRZ59" s="79"/>
      <c r="WSA59" s="79"/>
      <c r="WSB59" s="79"/>
      <c r="WSC59" s="79"/>
      <c r="WSD59" s="79"/>
      <c r="WSE59" s="79"/>
      <c r="WSF59" s="79"/>
      <c r="WSG59" s="79"/>
      <c r="WSH59" s="79"/>
      <c r="WSI59" s="79"/>
      <c r="WSJ59" s="79"/>
      <c r="WSK59" s="79"/>
      <c r="WSL59" s="79"/>
      <c r="WSM59" s="79"/>
      <c r="WSN59" s="79"/>
      <c r="WSO59" s="79"/>
      <c r="WSP59" s="79"/>
      <c r="WSQ59" s="79"/>
      <c r="WSR59" s="79"/>
      <c r="WSS59" s="79"/>
      <c r="WST59" s="79"/>
      <c r="WSU59" s="79"/>
      <c r="WSV59" s="79"/>
      <c r="WSW59" s="79"/>
      <c r="WSX59" s="79"/>
      <c r="WSY59" s="79"/>
      <c r="WSZ59" s="79"/>
      <c r="WTA59" s="79"/>
      <c r="WTB59" s="79"/>
      <c r="WTC59" s="79"/>
      <c r="WTD59" s="79"/>
      <c r="WTE59" s="79"/>
      <c r="WTF59" s="79"/>
      <c r="WTG59" s="79"/>
      <c r="WTH59" s="79"/>
      <c r="WTI59" s="79"/>
      <c r="WTJ59" s="79"/>
      <c r="WTK59" s="79"/>
      <c r="WTL59" s="79"/>
      <c r="WTM59" s="79"/>
      <c r="WTN59" s="79"/>
      <c r="WTO59" s="79"/>
      <c r="WTP59" s="79"/>
      <c r="WTQ59" s="79"/>
      <c r="WTR59" s="79"/>
      <c r="WTS59" s="79"/>
      <c r="WTT59" s="79"/>
      <c r="WTU59" s="79"/>
      <c r="WTV59" s="79"/>
      <c r="WTW59" s="79"/>
      <c r="WTX59" s="79"/>
      <c r="WTY59" s="79"/>
      <c r="WTZ59" s="79"/>
      <c r="WUA59" s="79"/>
      <c r="WUB59" s="79"/>
      <c r="WUC59" s="79"/>
      <c r="WUD59" s="79"/>
      <c r="WUE59" s="79"/>
      <c r="WUF59" s="79"/>
      <c r="WUG59" s="79"/>
      <c r="WUH59" s="79"/>
      <c r="WUI59" s="79"/>
      <c r="WUJ59" s="79"/>
      <c r="WUK59" s="79"/>
      <c r="WUL59" s="79"/>
      <c r="WUM59" s="79"/>
      <c r="WUN59" s="79"/>
      <c r="WUO59" s="79"/>
      <c r="WUP59" s="79"/>
      <c r="WUQ59" s="79"/>
      <c r="WUR59" s="79"/>
      <c r="WUS59" s="79"/>
      <c r="WUT59" s="79"/>
      <c r="WUU59" s="79"/>
      <c r="WUV59" s="79"/>
      <c r="WUW59" s="79"/>
      <c r="WUX59" s="79"/>
      <c r="WUY59" s="79"/>
      <c r="WUZ59" s="79"/>
      <c r="WVA59" s="79"/>
      <c r="WVB59" s="79"/>
      <c r="WVC59" s="79"/>
      <c r="WVD59" s="79"/>
      <c r="WVE59" s="79"/>
      <c r="WVF59" s="79"/>
      <c r="WVG59" s="79"/>
      <c r="WVH59" s="79"/>
      <c r="WVI59" s="79"/>
    </row>
    <row r="60" spans="1:16129" x14ac:dyDescent="0.2">
      <c r="A60" s="86" t="s">
        <v>119</v>
      </c>
      <c r="B60" s="86" t="s">
        <v>307</v>
      </c>
      <c r="C60" s="86" t="s">
        <v>60</v>
      </c>
      <c r="D60" s="86">
        <v>0.33389999389648439</v>
      </c>
      <c r="E60" s="86">
        <v>3668</v>
      </c>
      <c r="F60" s="86">
        <v>2608</v>
      </c>
      <c r="G60" s="86">
        <v>2423</v>
      </c>
      <c r="H60" s="86">
        <v>10985.325148395039</v>
      </c>
      <c r="I60" s="86">
        <v>7810.7219157617947</v>
      </c>
      <c r="J60" s="86">
        <v>1540</v>
      </c>
      <c r="K60" s="86">
        <v>805</v>
      </c>
      <c r="L60" s="86">
        <v>85</v>
      </c>
      <c r="M60" s="86">
        <v>320</v>
      </c>
      <c r="N60" s="225">
        <v>0.20779220779220781</v>
      </c>
      <c r="O60" s="86">
        <v>315</v>
      </c>
      <c r="P60" s="86">
        <v>10</v>
      </c>
      <c r="Q60" s="86">
        <v>325</v>
      </c>
      <c r="R60" s="225">
        <v>0.21103896103896103</v>
      </c>
      <c r="S60" s="86">
        <v>0</v>
      </c>
      <c r="T60" s="86">
        <v>0</v>
      </c>
      <c r="U60" s="86">
        <v>0</v>
      </c>
      <c r="V60" s="86" t="s">
        <v>4</v>
      </c>
    </row>
    <row r="61" spans="1:16129" x14ac:dyDescent="0.2">
      <c r="A61" s="86" t="s">
        <v>120</v>
      </c>
      <c r="B61" s="86" t="s">
        <v>307</v>
      </c>
      <c r="C61" s="86" t="s">
        <v>60</v>
      </c>
      <c r="D61" s="86">
        <v>0.34590000152587891</v>
      </c>
      <c r="E61" s="86">
        <v>5140</v>
      </c>
      <c r="F61" s="86">
        <v>3278</v>
      </c>
      <c r="G61" s="86">
        <v>3041</v>
      </c>
      <c r="H61" s="86">
        <v>14859.785999785388</v>
      </c>
      <c r="I61" s="86">
        <v>9476.7273360499039</v>
      </c>
      <c r="J61" s="86">
        <v>2765</v>
      </c>
      <c r="K61" s="86">
        <v>1400</v>
      </c>
      <c r="L61" s="86">
        <v>190</v>
      </c>
      <c r="M61" s="86">
        <v>565</v>
      </c>
      <c r="N61" s="225">
        <v>0.20433996383363473</v>
      </c>
      <c r="O61" s="86">
        <v>535</v>
      </c>
      <c r="P61" s="86">
        <v>55</v>
      </c>
      <c r="Q61" s="86">
        <v>590</v>
      </c>
      <c r="R61" s="225">
        <v>0.21338155515370705</v>
      </c>
      <c r="S61" s="86">
        <v>0</v>
      </c>
      <c r="T61" s="86">
        <v>10</v>
      </c>
      <c r="U61" s="86">
        <v>10</v>
      </c>
      <c r="V61" s="86" t="s">
        <v>4</v>
      </c>
    </row>
    <row r="62" spans="1:16129" x14ac:dyDescent="0.2">
      <c r="A62" s="86" t="s">
        <v>121</v>
      </c>
      <c r="B62" s="86" t="s">
        <v>307</v>
      </c>
      <c r="C62" s="86" t="s">
        <v>60</v>
      </c>
      <c r="D62" s="86">
        <v>0.34189998626708984</v>
      </c>
      <c r="E62" s="86">
        <v>2037</v>
      </c>
      <c r="F62" s="86">
        <v>1135</v>
      </c>
      <c r="G62" s="86">
        <v>1071</v>
      </c>
      <c r="H62" s="86">
        <v>5957.8826610677606</v>
      </c>
      <c r="I62" s="86">
        <v>3319.6842515031458</v>
      </c>
      <c r="J62" s="86">
        <v>1160</v>
      </c>
      <c r="K62" s="86">
        <v>645</v>
      </c>
      <c r="L62" s="86">
        <v>60</v>
      </c>
      <c r="M62" s="86">
        <v>165</v>
      </c>
      <c r="N62" s="225">
        <v>0.14224137931034483</v>
      </c>
      <c r="O62" s="86">
        <v>220</v>
      </c>
      <c r="P62" s="86">
        <v>25</v>
      </c>
      <c r="Q62" s="86">
        <v>245</v>
      </c>
      <c r="R62" s="225">
        <v>0.21120689655172414</v>
      </c>
      <c r="S62" s="86">
        <v>15</v>
      </c>
      <c r="T62" s="86">
        <v>10</v>
      </c>
      <c r="U62" s="86">
        <v>25</v>
      </c>
      <c r="V62" s="86" t="s">
        <v>4</v>
      </c>
    </row>
    <row r="63" spans="1:16129" x14ac:dyDescent="0.2">
      <c r="A63" s="86" t="s">
        <v>122</v>
      </c>
      <c r="B63" s="86" t="s">
        <v>307</v>
      </c>
      <c r="C63" s="86" t="s">
        <v>60</v>
      </c>
      <c r="D63" s="86">
        <v>0.41029998779296872</v>
      </c>
      <c r="E63" s="86">
        <v>2134</v>
      </c>
      <c r="F63" s="86">
        <v>1225</v>
      </c>
      <c r="G63" s="86">
        <v>1048</v>
      </c>
      <c r="H63" s="86">
        <v>5201.0725407985747</v>
      </c>
      <c r="I63" s="86">
        <v>2985.6203666720967</v>
      </c>
      <c r="J63" s="86">
        <v>1075</v>
      </c>
      <c r="K63" s="86">
        <v>570</v>
      </c>
      <c r="L63" s="86">
        <v>70</v>
      </c>
      <c r="M63" s="86">
        <v>190</v>
      </c>
      <c r="N63" s="225">
        <v>0.17674418604651163</v>
      </c>
      <c r="O63" s="86">
        <v>205</v>
      </c>
      <c r="P63" s="86">
        <v>40</v>
      </c>
      <c r="Q63" s="86">
        <v>245</v>
      </c>
      <c r="R63" s="225">
        <v>0.22790697674418606</v>
      </c>
      <c r="S63" s="86">
        <v>0</v>
      </c>
      <c r="T63" s="86">
        <v>0</v>
      </c>
      <c r="U63" s="86">
        <v>0</v>
      </c>
      <c r="V63" s="86" t="s">
        <v>4</v>
      </c>
    </row>
    <row r="64" spans="1:16129" x14ac:dyDescent="0.2">
      <c r="A64" s="86" t="s">
        <v>123</v>
      </c>
      <c r="B64" s="86" t="s">
        <v>307</v>
      </c>
      <c r="C64" s="86" t="s">
        <v>60</v>
      </c>
      <c r="D64" s="86">
        <v>1.4861999511718751</v>
      </c>
      <c r="E64" s="86">
        <v>2730</v>
      </c>
      <c r="F64" s="86">
        <v>1299</v>
      </c>
      <c r="G64" s="86">
        <v>1227</v>
      </c>
      <c r="H64" s="86">
        <v>1836.8995355217064</v>
      </c>
      <c r="I64" s="86">
        <v>874.04120756142731</v>
      </c>
      <c r="J64" s="86">
        <v>1560</v>
      </c>
      <c r="K64" s="86">
        <v>960</v>
      </c>
      <c r="L64" s="86">
        <v>190</v>
      </c>
      <c r="M64" s="86">
        <v>205</v>
      </c>
      <c r="N64" s="225">
        <v>0.13141025641025642</v>
      </c>
      <c r="O64" s="86">
        <v>185</v>
      </c>
      <c r="P64" s="86">
        <v>20</v>
      </c>
      <c r="Q64" s="86">
        <v>205</v>
      </c>
      <c r="R64" s="225">
        <v>0.13141025641025642</v>
      </c>
      <c r="S64" s="86">
        <v>0</v>
      </c>
      <c r="T64" s="86">
        <v>0</v>
      </c>
      <c r="U64" s="86">
        <v>0</v>
      </c>
      <c r="V64" s="86" t="s">
        <v>4</v>
      </c>
    </row>
    <row r="65" spans="1:22" x14ac:dyDescent="0.2">
      <c r="A65" s="86" t="s">
        <v>124</v>
      </c>
      <c r="B65" s="86" t="s">
        <v>307</v>
      </c>
      <c r="C65" s="86" t="s">
        <v>60</v>
      </c>
      <c r="D65" s="86">
        <v>1.9022000122070313</v>
      </c>
      <c r="E65" s="86">
        <v>3633</v>
      </c>
      <c r="F65" s="86">
        <v>2374</v>
      </c>
      <c r="G65" s="86">
        <v>1595</v>
      </c>
      <c r="H65" s="86">
        <v>1909.8937949142396</v>
      </c>
      <c r="I65" s="86">
        <v>1248.028590455933</v>
      </c>
      <c r="J65" s="86">
        <v>1630</v>
      </c>
      <c r="K65" s="86">
        <v>1065</v>
      </c>
      <c r="L65" s="86">
        <v>80</v>
      </c>
      <c r="M65" s="86">
        <v>255</v>
      </c>
      <c r="N65" s="225">
        <v>0.15644171779141106</v>
      </c>
      <c r="O65" s="86">
        <v>185</v>
      </c>
      <c r="P65" s="86">
        <v>35</v>
      </c>
      <c r="Q65" s="86">
        <v>220</v>
      </c>
      <c r="R65" s="225">
        <v>0.13496932515337423</v>
      </c>
      <c r="S65" s="86">
        <v>0</v>
      </c>
      <c r="T65" s="86">
        <v>0</v>
      </c>
      <c r="U65" s="86">
        <v>0</v>
      </c>
      <c r="V65" s="86" t="s">
        <v>4</v>
      </c>
    </row>
    <row r="66" spans="1:22" x14ac:dyDescent="0.2">
      <c r="A66" s="85" t="s">
        <v>125</v>
      </c>
      <c r="B66" s="85" t="s">
        <v>307</v>
      </c>
      <c r="C66" s="85" t="s">
        <v>60</v>
      </c>
      <c r="D66" s="85">
        <v>1.2223999786376953</v>
      </c>
      <c r="E66" s="85">
        <v>4585</v>
      </c>
      <c r="F66" s="85">
        <v>2630</v>
      </c>
      <c r="G66" s="85">
        <v>2328</v>
      </c>
      <c r="H66" s="85">
        <v>3750.8181283754252</v>
      </c>
      <c r="I66" s="85">
        <v>2151.5052732011709</v>
      </c>
      <c r="J66" s="85">
        <v>2080</v>
      </c>
      <c r="K66" s="85">
        <v>1290</v>
      </c>
      <c r="L66" s="85">
        <v>140</v>
      </c>
      <c r="M66" s="85">
        <v>410</v>
      </c>
      <c r="N66" s="227">
        <v>0.19711538461538461</v>
      </c>
      <c r="O66" s="85">
        <v>165</v>
      </c>
      <c r="P66" s="85">
        <v>50</v>
      </c>
      <c r="Q66" s="85">
        <v>215</v>
      </c>
      <c r="R66" s="227">
        <v>0.10336538461538461</v>
      </c>
      <c r="S66" s="85">
        <v>0</v>
      </c>
      <c r="T66" s="85">
        <v>15</v>
      </c>
      <c r="U66" s="85">
        <v>0</v>
      </c>
      <c r="V66" s="85" t="s">
        <v>5</v>
      </c>
    </row>
    <row r="67" spans="1:22" x14ac:dyDescent="0.2">
      <c r="A67" s="86" t="s">
        <v>126</v>
      </c>
      <c r="B67" s="86" t="s">
        <v>307</v>
      </c>
      <c r="C67" s="86" t="s">
        <v>60</v>
      </c>
      <c r="D67" s="86">
        <v>3.1516000366210939</v>
      </c>
      <c r="E67" s="86">
        <v>3351</v>
      </c>
      <c r="F67" s="86">
        <v>1759</v>
      </c>
      <c r="G67" s="86">
        <v>1304</v>
      </c>
      <c r="H67" s="86">
        <v>1063.26943808285</v>
      </c>
      <c r="I67" s="86">
        <v>558.1291977283596</v>
      </c>
      <c r="J67" s="86">
        <v>1780</v>
      </c>
      <c r="K67" s="86">
        <v>955</v>
      </c>
      <c r="L67" s="86">
        <v>70</v>
      </c>
      <c r="M67" s="86">
        <v>185</v>
      </c>
      <c r="N67" s="225">
        <v>0.10393258426966293</v>
      </c>
      <c r="O67" s="86">
        <v>505</v>
      </c>
      <c r="P67" s="86">
        <v>55</v>
      </c>
      <c r="Q67" s="86">
        <v>560</v>
      </c>
      <c r="R67" s="225">
        <v>0.3146067415730337</v>
      </c>
      <c r="S67" s="86">
        <v>0</v>
      </c>
      <c r="T67" s="86">
        <v>0</v>
      </c>
      <c r="U67" s="86">
        <v>15</v>
      </c>
      <c r="V67" s="86" t="s">
        <v>4</v>
      </c>
    </row>
    <row r="68" spans="1:22" x14ac:dyDescent="0.2">
      <c r="A68" s="86" t="s">
        <v>127</v>
      </c>
      <c r="B68" s="86" t="s">
        <v>307</v>
      </c>
      <c r="C68" s="86" t="s">
        <v>60</v>
      </c>
      <c r="D68" s="86">
        <v>1.25</v>
      </c>
      <c r="E68" s="86">
        <v>3212</v>
      </c>
      <c r="F68" s="86">
        <v>1608</v>
      </c>
      <c r="G68" s="86">
        <v>1444</v>
      </c>
      <c r="H68" s="86">
        <v>2569.6</v>
      </c>
      <c r="I68" s="86">
        <v>1286.4000000000001</v>
      </c>
      <c r="J68" s="86">
        <v>1475</v>
      </c>
      <c r="K68" s="86">
        <v>890</v>
      </c>
      <c r="L68" s="86">
        <v>110</v>
      </c>
      <c r="M68" s="86">
        <v>205</v>
      </c>
      <c r="N68" s="225">
        <v>0.13898305084745763</v>
      </c>
      <c r="O68" s="86">
        <v>155</v>
      </c>
      <c r="P68" s="86">
        <v>100</v>
      </c>
      <c r="Q68" s="86">
        <v>255</v>
      </c>
      <c r="R68" s="225">
        <v>0.17288135593220338</v>
      </c>
      <c r="S68" s="86">
        <v>0</v>
      </c>
      <c r="T68" s="86">
        <v>0</v>
      </c>
      <c r="U68" s="86">
        <v>10</v>
      </c>
      <c r="V68" s="86" t="s">
        <v>4</v>
      </c>
    </row>
    <row r="69" spans="1:22" x14ac:dyDescent="0.2">
      <c r="A69" s="86" t="s">
        <v>128</v>
      </c>
      <c r="B69" s="86" t="s">
        <v>307</v>
      </c>
      <c r="C69" s="86" t="s">
        <v>60</v>
      </c>
      <c r="D69" s="86">
        <v>1.2306999969482422</v>
      </c>
      <c r="E69" s="86">
        <v>2871</v>
      </c>
      <c r="F69" s="86">
        <v>1549</v>
      </c>
      <c r="G69" s="86">
        <v>1466</v>
      </c>
      <c r="H69" s="86">
        <v>2332.8187268377328</v>
      </c>
      <c r="I69" s="86">
        <v>1258.6333012440432</v>
      </c>
      <c r="J69" s="86">
        <v>1260</v>
      </c>
      <c r="K69" s="86">
        <v>780</v>
      </c>
      <c r="L69" s="86">
        <v>115</v>
      </c>
      <c r="M69" s="86">
        <v>125</v>
      </c>
      <c r="N69" s="225">
        <v>9.9206349206349201E-2</v>
      </c>
      <c r="O69" s="86">
        <v>205</v>
      </c>
      <c r="P69" s="86">
        <v>15</v>
      </c>
      <c r="Q69" s="86">
        <v>220</v>
      </c>
      <c r="R69" s="225">
        <v>0.17460317460317459</v>
      </c>
      <c r="S69" s="86">
        <v>0</v>
      </c>
      <c r="T69" s="86">
        <v>0</v>
      </c>
      <c r="U69" s="86">
        <v>10</v>
      </c>
      <c r="V69" s="86" t="s">
        <v>4</v>
      </c>
    </row>
    <row r="70" spans="1:22" x14ac:dyDescent="0.2">
      <c r="A70" s="86" t="s">
        <v>129</v>
      </c>
      <c r="B70" s="86" t="s">
        <v>307</v>
      </c>
      <c r="C70" s="86" t="s">
        <v>60</v>
      </c>
      <c r="D70" s="86">
        <v>0.37040000915527344</v>
      </c>
      <c r="E70" s="86">
        <v>1761</v>
      </c>
      <c r="F70" s="86">
        <v>956</v>
      </c>
      <c r="G70" s="86">
        <v>838</v>
      </c>
      <c r="H70" s="86">
        <v>4754.3195369138894</v>
      </c>
      <c r="I70" s="86">
        <v>2580.9934567232699</v>
      </c>
      <c r="J70" s="86">
        <v>625</v>
      </c>
      <c r="K70" s="86">
        <v>245</v>
      </c>
      <c r="L70" s="86">
        <v>35</v>
      </c>
      <c r="M70" s="86">
        <v>175</v>
      </c>
      <c r="N70" s="225">
        <v>0.28000000000000003</v>
      </c>
      <c r="O70" s="86">
        <v>160</v>
      </c>
      <c r="P70" s="86">
        <v>0</v>
      </c>
      <c r="Q70" s="86">
        <v>160</v>
      </c>
      <c r="R70" s="225">
        <v>0.25600000000000001</v>
      </c>
      <c r="S70" s="86">
        <v>0</v>
      </c>
      <c r="T70" s="86">
        <v>0</v>
      </c>
      <c r="U70" s="86">
        <v>10</v>
      </c>
      <c r="V70" s="86" t="s">
        <v>4</v>
      </c>
    </row>
    <row r="71" spans="1:22" x14ac:dyDescent="0.2">
      <c r="A71" s="86" t="s">
        <v>130</v>
      </c>
      <c r="B71" s="86" t="s">
        <v>307</v>
      </c>
      <c r="C71" s="86" t="s">
        <v>60</v>
      </c>
      <c r="D71" s="86">
        <v>0.44310001373291014</v>
      </c>
      <c r="E71" s="86">
        <v>2597</v>
      </c>
      <c r="F71" s="86">
        <v>1333</v>
      </c>
      <c r="G71" s="86">
        <v>1105</v>
      </c>
      <c r="H71" s="86">
        <v>5860.9792812270325</v>
      </c>
      <c r="I71" s="86">
        <v>3008.3501662978956</v>
      </c>
      <c r="J71" s="86">
        <v>775</v>
      </c>
      <c r="K71" s="86">
        <v>330</v>
      </c>
      <c r="L71" s="86">
        <v>120</v>
      </c>
      <c r="M71" s="86">
        <v>125</v>
      </c>
      <c r="N71" s="225">
        <v>0.16129032258064516</v>
      </c>
      <c r="O71" s="86">
        <v>165</v>
      </c>
      <c r="P71" s="86">
        <v>20</v>
      </c>
      <c r="Q71" s="86">
        <v>185</v>
      </c>
      <c r="R71" s="225">
        <v>0.23870967741935484</v>
      </c>
      <c r="S71" s="86">
        <v>0</v>
      </c>
      <c r="T71" s="86">
        <v>15</v>
      </c>
      <c r="U71" s="86">
        <v>15</v>
      </c>
      <c r="V71" s="86" t="s">
        <v>4</v>
      </c>
    </row>
    <row r="72" spans="1:22" x14ac:dyDescent="0.2">
      <c r="A72" s="86" t="s">
        <v>131</v>
      </c>
      <c r="B72" s="86" t="s">
        <v>307</v>
      </c>
      <c r="C72" s="86" t="s">
        <v>60</v>
      </c>
      <c r="D72" s="86">
        <v>0.54930000305175786</v>
      </c>
      <c r="E72" s="86">
        <v>4442</v>
      </c>
      <c r="F72" s="86">
        <v>2514</v>
      </c>
      <c r="G72" s="86">
        <v>2219</v>
      </c>
      <c r="H72" s="86">
        <v>8086.6556987465592</v>
      </c>
      <c r="I72" s="86">
        <v>4576.7339996958235</v>
      </c>
      <c r="J72" s="86">
        <v>1445</v>
      </c>
      <c r="K72" s="86">
        <v>780</v>
      </c>
      <c r="L72" s="86">
        <v>195</v>
      </c>
      <c r="M72" s="86">
        <v>295</v>
      </c>
      <c r="N72" s="225">
        <v>0.20415224913494809</v>
      </c>
      <c r="O72" s="86">
        <v>125</v>
      </c>
      <c r="P72" s="86">
        <v>30</v>
      </c>
      <c r="Q72" s="86">
        <v>155</v>
      </c>
      <c r="R72" s="225">
        <v>0.10726643598615918</v>
      </c>
      <c r="S72" s="86">
        <v>0</v>
      </c>
      <c r="T72" s="86">
        <v>0</v>
      </c>
      <c r="U72" s="86">
        <v>15</v>
      </c>
      <c r="V72" s="86" t="s">
        <v>4</v>
      </c>
    </row>
    <row r="73" spans="1:22" x14ac:dyDescent="0.2">
      <c r="A73" s="86" t="s">
        <v>132</v>
      </c>
      <c r="B73" s="86" t="s">
        <v>307</v>
      </c>
      <c r="C73" s="86" t="s">
        <v>60</v>
      </c>
      <c r="D73" s="86">
        <v>0.54610000610351561</v>
      </c>
      <c r="E73" s="86">
        <v>4236</v>
      </c>
      <c r="F73" s="86">
        <v>2215</v>
      </c>
      <c r="G73" s="86">
        <v>1915</v>
      </c>
      <c r="H73" s="86">
        <v>7756.8210083430176</v>
      </c>
      <c r="I73" s="86">
        <v>4056.0336481302606</v>
      </c>
      <c r="J73" s="86">
        <v>1550</v>
      </c>
      <c r="K73" s="86">
        <v>865</v>
      </c>
      <c r="L73" s="86">
        <v>210</v>
      </c>
      <c r="M73" s="86">
        <v>280</v>
      </c>
      <c r="N73" s="225">
        <v>0.18064516129032257</v>
      </c>
      <c r="O73" s="86">
        <v>165</v>
      </c>
      <c r="P73" s="86">
        <v>10</v>
      </c>
      <c r="Q73" s="86">
        <v>175</v>
      </c>
      <c r="R73" s="225">
        <v>0.11290322580645161</v>
      </c>
      <c r="S73" s="86">
        <v>0</v>
      </c>
      <c r="T73" s="86">
        <v>0</v>
      </c>
      <c r="U73" s="86">
        <v>20</v>
      </c>
      <c r="V73" s="86" t="s">
        <v>4</v>
      </c>
    </row>
    <row r="74" spans="1:22" x14ac:dyDescent="0.2">
      <c r="A74" s="85" t="s">
        <v>133</v>
      </c>
      <c r="B74" s="85" t="s">
        <v>307</v>
      </c>
      <c r="C74" s="85" t="s">
        <v>60</v>
      </c>
      <c r="D74" s="85">
        <v>0.52450000762939453</v>
      </c>
      <c r="E74" s="85">
        <v>3778</v>
      </c>
      <c r="F74" s="85">
        <v>1920</v>
      </c>
      <c r="G74" s="85">
        <v>1720</v>
      </c>
      <c r="H74" s="85">
        <v>7203.0504195330532</v>
      </c>
      <c r="I74" s="85">
        <v>3660.6291173910699</v>
      </c>
      <c r="J74" s="85">
        <v>1775</v>
      </c>
      <c r="K74" s="85">
        <v>1055</v>
      </c>
      <c r="L74" s="85">
        <v>140</v>
      </c>
      <c r="M74" s="85">
        <v>380</v>
      </c>
      <c r="N74" s="227">
        <v>0.21408450704225351</v>
      </c>
      <c r="O74" s="85">
        <v>155</v>
      </c>
      <c r="P74" s="85">
        <v>30</v>
      </c>
      <c r="Q74" s="85">
        <v>185</v>
      </c>
      <c r="R74" s="227">
        <v>0.10422535211267606</v>
      </c>
      <c r="S74" s="85">
        <v>0</v>
      </c>
      <c r="T74" s="85">
        <v>20</v>
      </c>
      <c r="U74" s="85">
        <v>0</v>
      </c>
      <c r="V74" s="85" t="s">
        <v>5</v>
      </c>
    </row>
    <row r="75" spans="1:22" x14ac:dyDescent="0.2">
      <c r="A75" s="85" t="s">
        <v>134</v>
      </c>
      <c r="B75" s="85" t="s">
        <v>307</v>
      </c>
      <c r="C75" s="85" t="s">
        <v>60</v>
      </c>
      <c r="D75" s="85">
        <v>0.4947999954223633</v>
      </c>
      <c r="E75" s="85">
        <v>3263</v>
      </c>
      <c r="F75" s="85">
        <v>1421</v>
      </c>
      <c r="G75" s="85">
        <v>1305</v>
      </c>
      <c r="H75" s="85">
        <v>6594.5837311794839</v>
      </c>
      <c r="I75" s="85">
        <v>2871.8674477493246</v>
      </c>
      <c r="J75" s="85">
        <v>1580</v>
      </c>
      <c r="K75" s="85">
        <v>985</v>
      </c>
      <c r="L75" s="85">
        <v>175</v>
      </c>
      <c r="M75" s="85">
        <v>240</v>
      </c>
      <c r="N75" s="227">
        <v>0.15189873417721519</v>
      </c>
      <c r="O75" s="85">
        <v>145</v>
      </c>
      <c r="P75" s="85">
        <v>15</v>
      </c>
      <c r="Q75" s="85">
        <v>160</v>
      </c>
      <c r="R75" s="227">
        <v>0.10126582278481013</v>
      </c>
      <c r="S75" s="85">
        <v>0</v>
      </c>
      <c r="T75" s="85">
        <v>10</v>
      </c>
      <c r="U75" s="85">
        <v>20</v>
      </c>
      <c r="V75" s="85" t="s">
        <v>5</v>
      </c>
    </row>
    <row r="76" spans="1:22" x14ac:dyDescent="0.2">
      <c r="A76" s="85" t="s">
        <v>135</v>
      </c>
      <c r="B76" s="85" t="s">
        <v>307</v>
      </c>
      <c r="C76" s="85" t="s">
        <v>60</v>
      </c>
      <c r="D76" s="85">
        <v>0.48509998321533204</v>
      </c>
      <c r="E76" s="85">
        <v>2743</v>
      </c>
      <c r="F76" s="85">
        <v>1227</v>
      </c>
      <c r="G76" s="85">
        <v>1158</v>
      </c>
      <c r="H76" s="85">
        <v>5654.504421581074</v>
      </c>
      <c r="I76" s="85">
        <v>2529.3754740357194</v>
      </c>
      <c r="J76" s="85">
        <v>1320</v>
      </c>
      <c r="K76" s="85">
        <v>850</v>
      </c>
      <c r="L76" s="85">
        <v>150</v>
      </c>
      <c r="M76" s="85">
        <v>205</v>
      </c>
      <c r="N76" s="227">
        <v>0.1553030303030303</v>
      </c>
      <c r="O76" s="85">
        <v>100</v>
      </c>
      <c r="P76" s="85">
        <v>0</v>
      </c>
      <c r="Q76" s="85">
        <v>100</v>
      </c>
      <c r="R76" s="227">
        <v>7.575757575757576E-2</v>
      </c>
      <c r="S76" s="85">
        <v>0</v>
      </c>
      <c r="T76" s="85">
        <v>0</v>
      </c>
      <c r="U76" s="85">
        <v>0</v>
      </c>
      <c r="V76" s="85" t="s">
        <v>5</v>
      </c>
    </row>
    <row r="77" spans="1:22" x14ac:dyDescent="0.2">
      <c r="A77" s="85" t="s">
        <v>136</v>
      </c>
      <c r="B77" s="85" t="s">
        <v>307</v>
      </c>
      <c r="C77" s="85" t="s">
        <v>60</v>
      </c>
      <c r="D77" s="85">
        <v>0.53749999999999998</v>
      </c>
      <c r="E77" s="85">
        <v>3113</v>
      </c>
      <c r="F77" s="85">
        <v>1266</v>
      </c>
      <c r="G77" s="85">
        <v>1222</v>
      </c>
      <c r="H77" s="85">
        <v>5791.6279069767443</v>
      </c>
      <c r="I77" s="85">
        <v>2355.3488372093025</v>
      </c>
      <c r="J77" s="85">
        <v>1480</v>
      </c>
      <c r="K77" s="85">
        <v>970</v>
      </c>
      <c r="L77" s="85">
        <v>160</v>
      </c>
      <c r="M77" s="85">
        <v>265</v>
      </c>
      <c r="N77" s="227">
        <v>0.17905405405405406</v>
      </c>
      <c r="O77" s="85">
        <v>60</v>
      </c>
      <c r="P77" s="85">
        <v>30</v>
      </c>
      <c r="Q77" s="85">
        <v>90</v>
      </c>
      <c r="R77" s="227">
        <v>6.0810810810810814E-2</v>
      </c>
      <c r="S77" s="85">
        <v>0</v>
      </c>
      <c r="T77" s="85">
        <v>0</v>
      </c>
      <c r="U77" s="85">
        <v>0</v>
      </c>
      <c r="V77" s="85" t="s">
        <v>5</v>
      </c>
    </row>
    <row r="78" spans="1:22" x14ac:dyDescent="0.2">
      <c r="A78" s="83" t="s">
        <v>137</v>
      </c>
      <c r="B78" s="83" t="s">
        <v>307</v>
      </c>
      <c r="C78" s="83" t="s">
        <v>60</v>
      </c>
      <c r="D78" s="83">
        <v>1.1433000183105468</v>
      </c>
      <c r="E78" s="83">
        <v>3292</v>
      </c>
      <c r="F78" s="83">
        <v>1413</v>
      </c>
      <c r="G78" s="83">
        <v>1367</v>
      </c>
      <c r="H78" s="83">
        <v>2879.3841924926974</v>
      </c>
      <c r="I78" s="83">
        <v>1235.8960704715009</v>
      </c>
      <c r="J78" s="83">
        <v>1595</v>
      </c>
      <c r="K78" s="83">
        <v>1170</v>
      </c>
      <c r="L78" s="83">
        <v>180</v>
      </c>
      <c r="M78" s="83">
        <v>160</v>
      </c>
      <c r="N78" s="226">
        <v>0.10031347962382445</v>
      </c>
      <c r="O78" s="83">
        <v>70</v>
      </c>
      <c r="P78" s="83">
        <v>10</v>
      </c>
      <c r="Q78" s="83">
        <v>80</v>
      </c>
      <c r="R78" s="226">
        <v>5.0156739811912224E-2</v>
      </c>
      <c r="S78" s="83">
        <v>0</v>
      </c>
      <c r="T78" s="83">
        <v>0</v>
      </c>
      <c r="U78" s="83">
        <v>10</v>
      </c>
      <c r="V78" s="83" t="s">
        <v>6</v>
      </c>
    </row>
    <row r="79" spans="1:22" x14ac:dyDescent="0.2">
      <c r="A79" s="85" t="s">
        <v>138</v>
      </c>
      <c r="B79" s="85" t="s">
        <v>307</v>
      </c>
      <c r="C79" s="85" t="s">
        <v>60</v>
      </c>
      <c r="D79" s="85">
        <v>0.60590000152587886</v>
      </c>
      <c r="E79" s="85">
        <v>3084</v>
      </c>
      <c r="F79" s="85">
        <v>1406</v>
      </c>
      <c r="G79" s="85">
        <v>1331</v>
      </c>
      <c r="H79" s="85">
        <v>5089.9488236232955</v>
      </c>
      <c r="I79" s="85">
        <v>2320.5149306142521</v>
      </c>
      <c r="J79" s="85">
        <v>1395</v>
      </c>
      <c r="K79" s="85">
        <v>880</v>
      </c>
      <c r="L79" s="85">
        <v>165</v>
      </c>
      <c r="M79" s="85">
        <v>195</v>
      </c>
      <c r="N79" s="227">
        <v>0.13978494623655913</v>
      </c>
      <c r="O79" s="85">
        <v>100</v>
      </c>
      <c r="P79" s="85">
        <v>20</v>
      </c>
      <c r="Q79" s="85">
        <v>120</v>
      </c>
      <c r="R79" s="227">
        <v>8.6021505376344093E-2</v>
      </c>
      <c r="S79" s="85">
        <v>10</v>
      </c>
      <c r="T79" s="85">
        <v>10</v>
      </c>
      <c r="U79" s="85">
        <v>0</v>
      </c>
      <c r="V79" s="85" t="s">
        <v>5</v>
      </c>
    </row>
    <row r="80" spans="1:22" x14ac:dyDescent="0.2">
      <c r="A80" s="85" t="s">
        <v>139</v>
      </c>
      <c r="B80" s="85" t="s">
        <v>307</v>
      </c>
      <c r="C80" s="85" t="s">
        <v>60</v>
      </c>
      <c r="D80" s="85">
        <v>0.69949996948242188</v>
      </c>
      <c r="E80" s="85">
        <v>2510</v>
      </c>
      <c r="F80" s="85">
        <v>1154</v>
      </c>
      <c r="G80" s="85">
        <v>1051</v>
      </c>
      <c r="H80" s="85">
        <v>3588.2774975061311</v>
      </c>
      <c r="I80" s="85">
        <v>1649.7498932757273</v>
      </c>
      <c r="J80" s="85">
        <v>960</v>
      </c>
      <c r="K80" s="85">
        <v>510</v>
      </c>
      <c r="L80" s="85">
        <v>115</v>
      </c>
      <c r="M80" s="85">
        <v>245</v>
      </c>
      <c r="N80" s="227">
        <v>0.25520833333333331</v>
      </c>
      <c r="O80" s="85">
        <v>40</v>
      </c>
      <c r="P80" s="85">
        <v>40</v>
      </c>
      <c r="Q80" s="85">
        <v>80</v>
      </c>
      <c r="R80" s="227">
        <v>8.3333333333333329E-2</v>
      </c>
      <c r="S80" s="85">
        <v>0</v>
      </c>
      <c r="T80" s="85">
        <v>0</v>
      </c>
      <c r="U80" s="85">
        <v>10</v>
      </c>
      <c r="V80" s="85" t="s">
        <v>5</v>
      </c>
    </row>
    <row r="81" spans="1:22" x14ac:dyDescent="0.2">
      <c r="A81" s="85" t="s">
        <v>140</v>
      </c>
      <c r="B81" s="85" t="s">
        <v>307</v>
      </c>
      <c r="C81" s="85" t="s">
        <v>60</v>
      </c>
      <c r="D81" s="85">
        <v>0.72139999389648435</v>
      </c>
      <c r="E81" s="85">
        <v>3200</v>
      </c>
      <c r="F81" s="85">
        <v>1347</v>
      </c>
      <c r="G81" s="85">
        <v>1253</v>
      </c>
      <c r="H81" s="85">
        <v>4435.8192778958864</v>
      </c>
      <c r="I81" s="85">
        <v>1867.2026772892996</v>
      </c>
      <c r="J81" s="85">
        <v>1265</v>
      </c>
      <c r="K81" s="85">
        <v>755</v>
      </c>
      <c r="L81" s="85">
        <v>120</v>
      </c>
      <c r="M81" s="85">
        <v>280</v>
      </c>
      <c r="N81" s="227">
        <v>0.22134387351778656</v>
      </c>
      <c r="O81" s="85">
        <v>80</v>
      </c>
      <c r="P81" s="85">
        <v>20</v>
      </c>
      <c r="Q81" s="85">
        <v>100</v>
      </c>
      <c r="R81" s="227">
        <v>7.9051383399209488E-2</v>
      </c>
      <c r="S81" s="85">
        <v>0</v>
      </c>
      <c r="T81" s="85">
        <v>0</v>
      </c>
      <c r="U81" s="85">
        <v>0</v>
      </c>
      <c r="V81" s="85" t="s">
        <v>5</v>
      </c>
    </row>
    <row r="82" spans="1:22" x14ac:dyDescent="0.2">
      <c r="A82" s="85" t="s">
        <v>141</v>
      </c>
      <c r="B82" s="85" t="s">
        <v>307</v>
      </c>
      <c r="C82" s="85" t="s">
        <v>60</v>
      </c>
      <c r="D82" s="85">
        <v>0.66900001525878905</v>
      </c>
      <c r="E82" s="85">
        <v>2694</v>
      </c>
      <c r="F82" s="85">
        <v>1099</v>
      </c>
      <c r="G82" s="85">
        <v>1037</v>
      </c>
      <c r="H82" s="85">
        <v>4026.9057377493195</v>
      </c>
      <c r="I82" s="85">
        <v>1642.7503362236459</v>
      </c>
      <c r="J82" s="85">
        <v>1045</v>
      </c>
      <c r="K82" s="85">
        <v>650</v>
      </c>
      <c r="L82" s="85">
        <v>115</v>
      </c>
      <c r="M82" s="85">
        <v>200</v>
      </c>
      <c r="N82" s="227">
        <v>0.19138755980861244</v>
      </c>
      <c r="O82" s="85">
        <v>75</v>
      </c>
      <c r="P82" s="85">
        <v>0</v>
      </c>
      <c r="Q82" s="85">
        <v>75</v>
      </c>
      <c r="R82" s="227">
        <v>7.1770334928229665E-2</v>
      </c>
      <c r="S82" s="85">
        <v>0</v>
      </c>
      <c r="T82" s="85">
        <v>0</v>
      </c>
      <c r="U82" s="85">
        <v>0</v>
      </c>
      <c r="V82" s="85" t="s">
        <v>5</v>
      </c>
    </row>
    <row r="83" spans="1:22" x14ac:dyDescent="0.2">
      <c r="A83" s="85" t="s">
        <v>142</v>
      </c>
      <c r="B83" s="85" t="s">
        <v>307</v>
      </c>
      <c r="C83" s="85" t="s">
        <v>60</v>
      </c>
      <c r="D83" s="85">
        <v>0.59700000762939454</v>
      </c>
      <c r="E83" s="85">
        <v>3196</v>
      </c>
      <c r="F83" s="85">
        <v>1401</v>
      </c>
      <c r="G83" s="85">
        <v>1217</v>
      </c>
      <c r="H83" s="85">
        <v>5353.4337674313929</v>
      </c>
      <c r="I83" s="85">
        <v>2346.7336383514962</v>
      </c>
      <c r="J83" s="85">
        <v>1195</v>
      </c>
      <c r="K83" s="85">
        <v>750</v>
      </c>
      <c r="L83" s="85">
        <v>175</v>
      </c>
      <c r="M83" s="85">
        <v>185</v>
      </c>
      <c r="N83" s="227">
        <v>0.15481171548117154</v>
      </c>
      <c r="O83" s="85">
        <v>50</v>
      </c>
      <c r="P83" s="85">
        <v>15</v>
      </c>
      <c r="Q83" s="85">
        <v>65</v>
      </c>
      <c r="R83" s="227">
        <v>5.4393305439330547E-2</v>
      </c>
      <c r="S83" s="85">
        <v>0</v>
      </c>
      <c r="T83" s="85">
        <v>15</v>
      </c>
      <c r="U83" s="85">
        <v>0</v>
      </c>
      <c r="V83" s="85" t="s">
        <v>5</v>
      </c>
    </row>
    <row r="84" spans="1:22" x14ac:dyDescent="0.2">
      <c r="A84" s="86" t="s">
        <v>143</v>
      </c>
      <c r="B84" s="86" t="s">
        <v>307</v>
      </c>
      <c r="C84" s="86" t="s">
        <v>60</v>
      </c>
      <c r="D84" s="86">
        <v>0.58590000152587896</v>
      </c>
      <c r="E84" s="86">
        <v>3538</v>
      </c>
      <c r="F84" s="86">
        <v>1559</v>
      </c>
      <c r="G84" s="86">
        <v>1387</v>
      </c>
      <c r="H84" s="86">
        <v>6038.5731196208708</v>
      </c>
      <c r="I84" s="86">
        <v>2660.8636216757882</v>
      </c>
      <c r="J84" s="86">
        <v>1315</v>
      </c>
      <c r="K84" s="86">
        <v>700</v>
      </c>
      <c r="L84" s="86">
        <v>230</v>
      </c>
      <c r="M84" s="86">
        <v>210</v>
      </c>
      <c r="N84" s="225">
        <v>0.1596958174904943</v>
      </c>
      <c r="O84" s="86">
        <v>125</v>
      </c>
      <c r="P84" s="86">
        <v>25</v>
      </c>
      <c r="Q84" s="86">
        <v>150</v>
      </c>
      <c r="R84" s="225">
        <v>0.11406844106463879</v>
      </c>
      <c r="S84" s="86">
        <v>10</v>
      </c>
      <c r="T84" s="86">
        <v>0</v>
      </c>
      <c r="U84" s="86">
        <v>15</v>
      </c>
      <c r="V84" s="86" t="s">
        <v>4</v>
      </c>
    </row>
    <row r="85" spans="1:22" x14ac:dyDescent="0.2">
      <c r="A85" s="86" t="s">
        <v>144</v>
      </c>
      <c r="B85" s="86" t="s">
        <v>307</v>
      </c>
      <c r="C85" s="86" t="s">
        <v>60</v>
      </c>
      <c r="D85" s="86">
        <v>0.56950000762939457</v>
      </c>
      <c r="E85" s="86">
        <v>3182</v>
      </c>
      <c r="F85" s="86">
        <v>1382</v>
      </c>
      <c r="G85" s="86">
        <v>1228</v>
      </c>
      <c r="H85" s="86">
        <v>5587.3572561402052</v>
      </c>
      <c r="I85" s="86">
        <v>2426.690046507154</v>
      </c>
      <c r="J85" s="86">
        <v>1155</v>
      </c>
      <c r="K85" s="86">
        <v>480</v>
      </c>
      <c r="L85" s="86">
        <v>225</v>
      </c>
      <c r="M85" s="86">
        <v>240</v>
      </c>
      <c r="N85" s="225">
        <v>0.20779220779220781</v>
      </c>
      <c r="O85" s="86">
        <v>160</v>
      </c>
      <c r="P85" s="86">
        <v>0</v>
      </c>
      <c r="Q85" s="86">
        <v>160</v>
      </c>
      <c r="R85" s="225">
        <v>0.13852813852813853</v>
      </c>
      <c r="S85" s="86">
        <v>20</v>
      </c>
      <c r="T85" s="86">
        <v>10</v>
      </c>
      <c r="U85" s="86">
        <v>25</v>
      </c>
      <c r="V85" s="86" t="s">
        <v>4</v>
      </c>
    </row>
    <row r="86" spans="1:22" x14ac:dyDescent="0.2">
      <c r="A86" s="86" t="s">
        <v>145</v>
      </c>
      <c r="B86" s="86" t="s">
        <v>307</v>
      </c>
      <c r="C86" s="86" t="s">
        <v>60</v>
      </c>
      <c r="D86" s="86">
        <v>0.57040000915527345</v>
      </c>
      <c r="E86" s="86">
        <v>1821</v>
      </c>
      <c r="F86" s="86">
        <v>777</v>
      </c>
      <c r="G86" s="86">
        <v>713</v>
      </c>
      <c r="H86" s="86">
        <v>3192.4964424470936</v>
      </c>
      <c r="I86" s="86">
        <v>1362.2019416701767</v>
      </c>
      <c r="J86" s="86">
        <v>780</v>
      </c>
      <c r="K86" s="86">
        <v>440</v>
      </c>
      <c r="L86" s="86">
        <v>85</v>
      </c>
      <c r="M86" s="86">
        <v>100</v>
      </c>
      <c r="N86" s="225">
        <v>0.12820512820512819</v>
      </c>
      <c r="O86" s="86">
        <v>130</v>
      </c>
      <c r="P86" s="86">
        <v>20</v>
      </c>
      <c r="Q86" s="86">
        <v>150</v>
      </c>
      <c r="R86" s="225">
        <v>0.19230769230769232</v>
      </c>
      <c r="S86" s="86">
        <v>0</v>
      </c>
      <c r="T86" s="86">
        <v>0</v>
      </c>
      <c r="U86" s="86">
        <v>10</v>
      </c>
      <c r="V86" s="86" t="s">
        <v>4</v>
      </c>
    </row>
    <row r="87" spans="1:22" x14ac:dyDescent="0.2">
      <c r="A87" s="86" t="s">
        <v>146</v>
      </c>
      <c r="B87" s="86" t="s">
        <v>307</v>
      </c>
      <c r="C87" s="86" t="s">
        <v>60</v>
      </c>
      <c r="D87" s="86">
        <v>1.7324999999999999</v>
      </c>
      <c r="E87" s="86">
        <v>2389</v>
      </c>
      <c r="F87" s="86">
        <v>991</v>
      </c>
      <c r="G87" s="86">
        <v>933</v>
      </c>
      <c r="H87" s="86">
        <v>1378.9321789321789</v>
      </c>
      <c r="I87" s="86">
        <v>572.00577200577197</v>
      </c>
      <c r="J87" s="86">
        <v>1075</v>
      </c>
      <c r="K87" s="86">
        <v>650</v>
      </c>
      <c r="L87" s="86">
        <v>130</v>
      </c>
      <c r="M87" s="86">
        <v>140</v>
      </c>
      <c r="N87" s="225">
        <v>0.13023255813953488</v>
      </c>
      <c r="O87" s="86">
        <v>115</v>
      </c>
      <c r="P87" s="86">
        <v>30</v>
      </c>
      <c r="Q87" s="86">
        <v>145</v>
      </c>
      <c r="R87" s="225">
        <v>0.13488372093023257</v>
      </c>
      <c r="S87" s="86">
        <v>0</v>
      </c>
      <c r="T87" s="86">
        <v>0</v>
      </c>
      <c r="U87" s="86">
        <v>10</v>
      </c>
      <c r="V87" s="86" t="s">
        <v>4</v>
      </c>
    </row>
    <row r="88" spans="1:22" x14ac:dyDescent="0.2">
      <c r="A88" s="86" t="s">
        <v>147</v>
      </c>
      <c r="B88" s="86" t="s">
        <v>307</v>
      </c>
      <c r="C88" s="86" t="s">
        <v>60</v>
      </c>
      <c r="D88" s="86">
        <v>1.4575999450683594</v>
      </c>
      <c r="E88" s="86">
        <v>5252</v>
      </c>
      <c r="F88" s="86">
        <v>2241</v>
      </c>
      <c r="G88" s="86">
        <v>2128</v>
      </c>
      <c r="H88" s="86">
        <v>3603.1834508292936</v>
      </c>
      <c r="I88" s="86">
        <v>1537.4588943847004</v>
      </c>
      <c r="J88" s="86">
        <v>2195</v>
      </c>
      <c r="K88" s="86">
        <v>1290</v>
      </c>
      <c r="L88" s="86">
        <v>215</v>
      </c>
      <c r="M88" s="86">
        <v>415</v>
      </c>
      <c r="N88" s="225">
        <v>0.18906605922551253</v>
      </c>
      <c r="O88" s="86">
        <v>210</v>
      </c>
      <c r="P88" s="86">
        <v>30</v>
      </c>
      <c r="Q88" s="86">
        <v>240</v>
      </c>
      <c r="R88" s="225">
        <v>0.10933940774487472</v>
      </c>
      <c r="S88" s="86">
        <v>0</v>
      </c>
      <c r="T88" s="86">
        <v>30</v>
      </c>
      <c r="U88" s="86">
        <v>10</v>
      </c>
      <c r="V88" s="86" t="s">
        <v>4</v>
      </c>
    </row>
    <row r="89" spans="1:22" x14ac:dyDescent="0.2">
      <c r="A89" s="85" t="s">
        <v>148</v>
      </c>
      <c r="B89" s="85" t="s">
        <v>307</v>
      </c>
      <c r="C89" s="85" t="s">
        <v>60</v>
      </c>
      <c r="D89" s="85">
        <v>2.3892999267578126</v>
      </c>
      <c r="E89" s="85">
        <v>1831</v>
      </c>
      <c r="F89" s="85">
        <v>734</v>
      </c>
      <c r="G89" s="85">
        <v>681</v>
      </c>
      <c r="H89" s="85">
        <v>766.33325916708839</v>
      </c>
      <c r="I89" s="85">
        <v>307.20295588675197</v>
      </c>
      <c r="J89" s="85">
        <v>760</v>
      </c>
      <c r="K89" s="85">
        <v>430</v>
      </c>
      <c r="L89" s="85">
        <v>110</v>
      </c>
      <c r="M89" s="85">
        <v>130</v>
      </c>
      <c r="N89" s="227">
        <v>0.17105263157894737</v>
      </c>
      <c r="O89" s="85">
        <v>45</v>
      </c>
      <c r="P89" s="85">
        <v>10</v>
      </c>
      <c r="Q89" s="85">
        <v>55</v>
      </c>
      <c r="R89" s="227">
        <v>7.2368421052631582E-2</v>
      </c>
      <c r="S89" s="85">
        <v>0</v>
      </c>
      <c r="T89" s="85">
        <v>30</v>
      </c>
      <c r="U89" s="85">
        <v>0</v>
      </c>
      <c r="V89" s="85" t="s">
        <v>5</v>
      </c>
    </row>
    <row r="90" spans="1:22" x14ac:dyDescent="0.2">
      <c r="A90" s="83" t="s">
        <v>149</v>
      </c>
      <c r="B90" s="83" t="s">
        <v>307</v>
      </c>
      <c r="C90" s="83" t="s">
        <v>60</v>
      </c>
      <c r="D90" s="83">
        <v>4.9339999389648437</v>
      </c>
      <c r="E90" s="83">
        <v>907</v>
      </c>
      <c r="F90" s="83">
        <v>426</v>
      </c>
      <c r="G90" s="83">
        <v>383</v>
      </c>
      <c r="H90" s="83">
        <v>183.82651220508308</v>
      </c>
      <c r="I90" s="83">
        <v>86.339684894559412</v>
      </c>
      <c r="J90" s="83">
        <v>425</v>
      </c>
      <c r="K90" s="83">
        <v>305</v>
      </c>
      <c r="L90" s="83">
        <v>40</v>
      </c>
      <c r="M90" s="83">
        <v>45</v>
      </c>
      <c r="N90" s="226">
        <v>0.10588235294117647</v>
      </c>
      <c r="O90" s="83">
        <v>15</v>
      </c>
      <c r="P90" s="83">
        <v>20</v>
      </c>
      <c r="Q90" s="83">
        <v>35</v>
      </c>
      <c r="R90" s="226">
        <v>8.2352941176470587E-2</v>
      </c>
      <c r="S90" s="83">
        <v>0</v>
      </c>
      <c r="T90" s="83">
        <v>0</v>
      </c>
      <c r="U90" s="83">
        <v>0</v>
      </c>
      <c r="V90" s="83" t="s">
        <v>6</v>
      </c>
    </row>
    <row r="91" spans="1:22" x14ac:dyDescent="0.2">
      <c r="A91" s="83" t="s">
        <v>150</v>
      </c>
      <c r="B91" s="83" t="s">
        <v>307</v>
      </c>
      <c r="C91" s="83" t="s">
        <v>60</v>
      </c>
      <c r="D91" s="83">
        <v>5.5277001953124998</v>
      </c>
      <c r="E91" s="83">
        <v>836</v>
      </c>
      <c r="F91" s="83">
        <v>390</v>
      </c>
      <c r="G91" s="83">
        <v>353</v>
      </c>
      <c r="H91" s="83">
        <v>151.23830353696272</v>
      </c>
      <c r="I91" s="83">
        <v>70.553754042362996</v>
      </c>
      <c r="J91" s="83">
        <v>385</v>
      </c>
      <c r="K91" s="83">
        <v>255</v>
      </c>
      <c r="L91" s="83">
        <v>45</v>
      </c>
      <c r="M91" s="83">
        <v>45</v>
      </c>
      <c r="N91" s="226">
        <v>0.11688311688311688</v>
      </c>
      <c r="O91" s="83">
        <v>35</v>
      </c>
      <c r="P91" s="83">
        <v>0</v>
      </c>
      <c r="Q91" s="83">
        <v>35</v>
      </c>
      <c r="R91" s="226">
        <v>9.0909090909090912E-2</v>
      </c>
      <c r="S91" s="83">
        <v>0</v>
      </c>
      <c r="T91" s="83">
        <v>0</v>
      </c>
      <c r="U91" s="83">
        <v>0</v>
      </c>
      <c r="V91" s="83" t="s">
        <v>6</v>
      </c>
    </row>
    <row r="92" spans="1:22" x14ac:dyDescent="0.2">
      <c r="A92" s="83" t="s">
        <v>151</v>
      </c>
      <c r="B92" s="83" t="s">
        <v>307</v>
      </c>
      <c r="C92" s="83" t="s">
        <v>60</v>
      </c>
      <c r="D92" s="83">
        <v>2.3688000488281249</v>
      </c>
      <c r="E92" s="83">
        <v>2177</v>
      </c>
      <c r="F92" s="83">
        <v>875</v>
      </c>
      <c r="G92" s="83">
        <v>859</v>
      </c>
      <c r="H92" s="83">
        <v>919.03071391652043</v>
      </c>
      <c r="I92" s="83">
        <v>369.38533517545034</v>
      </c>
      <c r="J92" s="83">
        <v>1055</v>
      </c>
      <c r="K92" s="83">
        <v>795</v>
      </c>
      <c r="L92" s="83">
        <v>75</v>
      </c>
      <c r="M92" s="83">
        <v>95</v>
      </c>
      <c r="N92" s="226">
        <v>9.004739336492891E-2</v>
      </c>
      <c r="O92" s="83">
        <v>55</v>
      </c>
      <c r="P92" s="83">
        <v>15</v>
      </c>
      <c r="Q92" s="83">
        <v>70</v>
      </c>
      <c r="R92" s="226">
        <v>6.6350710900473939E-2</v>
      </c>
      <c r="S92" s="83">
        <v>10</v>
      </c>
      <c r="T92" s="83">
        <v>10</v>
      </c>
      <c r="U92" s="83">
        <v>0</v>
      </c>
      <c r="V92" s="83" t="s">
        <v>6</v>
      </c>
    </row>
    <row r="93" spans="1:22" x14ac:dyDescent="0.2">
      <c r="A93" s="85" t="s">
        <v>152</v>
      </c>
      <c r="B93" s="85" t="s">
        <v>307</v>
      </c>
      <c r="C93" s="85" t="s">
        <v>60</v>
      </c>
      <c r="D93" s="85">
        <v>1.8919999694824219</v>
      </c>
      <c r="E93" s="85">
        <v>6832</v>
      </c>
      <c r="F93" s="85">
        <v>2892</v>
      </c>
      <c r="G93" s="85">
        <v>2719</v>
      </c>
      <c r="H93" s="85">
        <v>3610.9937157498853</v>
      </c>
      <c r="I93" s="85">
        <v>1528.5412508707066</v>
      </c>
      <c r="J93" s="85">
        <v>2575</v>
      </c>
      <c r="K93" s="85">
        <v>1535</v>
      </c>
      <c r="L93" s="85">
        <v>300</v>
      </c>
      <c r="M93" s="85">
        <v>480</v>
      </c>
      <c r="N93" s="227">
        <v>0.18640776699029127</v>
      </c>
      <c r="O93" s="85">
        <v>135</v>
      </c>
      <c r="P93" s="85">
        <v>70</v>
      </c>
      <c r="Q93" s="85">
        <v>205</v>
      </c>
      <c r="R93" s="227">
        <v>7.9611650485436891E-2</v>
      </c>
      <c r="S93" s="85">
        <v>20</v>
      </c>
      <c r="T93" s="85">
        <v>20</v>
      </c>
      <c r="U93" s="85">
        <v>10</v>
      </c>
      <c r="V93" s="85" t="s">
        <v>5</v>
      </c>
    </row>
    <row r="94" spans="1:22" x14ac:dyDescent="0.2">
      <c r="A94" s="74" t="s">
        <v>153</v>
      </c>
      <c r="B94" s="74" t="s">
        <v>307</v>
      </c>
      <c r="C94" s="74" t="s">
        <v>60</v>
      </c>
      <c r="D94" s="74">
        <v>4.6108999633789063</v>
      </c>
      <c r="E94" s="74">
        <v>143</v>
      </c>
      <c r="F94" s="74">
        <v>56</v>
      </c>
      <c r="G94" s="74">
        <v>53</v>
      </c>
      <c r="H94" s="74">
        <v>31.013468332808589</v>
      </c>
      <c r="I94" s="74">
        <v>12.145134452008959</v>
      </c>
      <c r="J94" s="74">
        <v>65</v>
      </c>
      <c r="K94" s="74">
        <v>45</v>
      </c>
      <c r="L94" s="74">
        <v>10</v>
      </c>
      <c r="M94" s="74">
        <v>0</v>
      </c>
      <c r="N94" s="222">
        <v>0</v>
      </c>
      <c r="O94" s="74">
        <v>0</v>
      </c>
      <c r="P94" s="74">
        <v>0</v>
      </c>
      <c r="Q94" s="74">
        <v>0</v>
      </c>
      <c r="R94" s="222">
        <v>0</v>
      </c>
      <c r="S94" s="74">
        <v>0</v>
      </c>
      <c r="T94" s="74">
        <v>0</v>
      </c>
      <c r="U94" s="74">
        <v>10</v>
      </c>
      <c r="V94" s="74" t="s">
        <v>2</v>
      </c>
    </row>
    <row r="95" spans="1:22" x14ac:dyDescent="0.2">
      <c r="A95" s="83" t="s">
        <v>154</v>
      </c>
      <c r="B95" s="83" t="s">
        <v>307</v>
      </c>
      <c r="C95" s="83" t="s">
        <v>60</v>
      </c>
      <c r="D95" s="83">
        <v>1.3849000549316406</v>
      </c>
      <c r="E95" s="83">
        <v>3993</v>
      </c>
      <c r="F95" s="83">
        <v>1786</v>
      </c>
      <c r="G95" s="83">
        <v>1731</v>
      </c>
      <c r="H95" s="83">
        <v>2883.2405528333211</v>
      </c>
      <c r="I95" s="83">
        <v>1289.6237483997775</v>
      </c>
      <c r="J95" s="83">
        <v>1465</v>
      </c>
      <c r="K95" s="83">
        <v>1035</v>
      </c>
      <c r="L95" s="83">
        <v>190</v>
      </c>
      <c r="M95" s="83">
        <v>115</v>
      </c>
      <c r="N95" s="226">
        <v>7.8498293515358364E-2</v>
      </c>
      <c r="O95" s="83">
        <v>90</v>
      </c>
      <c r="P95" s="83">
        <v>10</v>
      </c>
      <c r="Q95" s="83">
        <v>100</v>
      </c>
      <c r="R95" s="226">
        <v>6.8259385665529013E-2</v>
      </c>
      <c r="S95" s="83">
        <v>0</v>
      </c>
      <c r="T95" s="83">
        <v>0</v>
      </c>
      <c r="U95" s="83">
        <v>25</v>
      </c>
      <c r="V95" s="83" t="s">
        <v>6</v>
      </c>
    </row>
    <row r="96" spans="1:22" x14ac:dyDescent="0.2">
      <c r="A96" s="86" t="s">
        <v>155</v>
      </c>
      <c r="B96" s="86" t="s">
        <v>307</v>
      </c>
      <c r="C96" s="86" t="s">
        <v>60</v>
      </c>
      <c r="D96" s="86">
        <v>0.70800003051757809</v>
      </c>
      <c r="E96" s="86">
        <v>7048</v>
      </c>
      <c r="F96" s="86">
        <v>2882</v>
      </c>
      <c r="G96" s="86">
        <v>2734</v>
      </c>
      <c r="H96" s="86">
        <v>9954.8018307959846</v>
      </c>
      <c r="I96" s="86">
        <v>4070.6212934668033</v>
      </c>
      <c r="J96" s="86">
        <v>2955</v>
      </c>
      <c r="K96" s="86">
        <v>1805</v>
      </c>
      <c r="L96" s="86">
        <v>435</v>
      </c>
      <c r="M96" s="86">
        <v>355</v>
      </c>
      <c r="N96" s="225">
        <v>0.12013536379018612</v>
      </c>
      <c r="O96" s="86">
        <v>305</v>
      </c>
      <c r="P96" s="86">
        <v>10</v>
      </c>
      <c r="Q96" s="86">
        <v>315</v>
      </c>
      <c r="R96" s="225">
        <v>0.1065989847715736</v>
      </c>
      <c r="S96" s="86">
        <v>0</v>
      </c>
      <c r="T96" s="86">
        <v>20</v>
      </c>
      <c r="U96" s="86">
        <v>25</v>
      </c>
      <c r="V96" s="86" t="s">
        <v>4</v>
      </c>
    </row>
    <row r="97" spans="1:22" x14ac:dyDescent="0.2">
      <c r="A97" s="83" t="s">
        <v>156</v>
      </c>
      <c r="B97" s="83" t="s">
        <v>307</v>
      </c>
      <c r="C97" s="83" t="s">
        <v>60</v>
      </c>
      <c r="D97" s="83">
        <v>0.89449996948242183</v>
      </c>
      <c r="E97" s="83">
        <v>3493</v>
      </c>
      <c r="F97" s="83">
        <v>1244</v>
      </c>
      <c r="G97" s="83">
        <v>1221</v>
      </c>
      <c r="H97" s="83">
        <v>3904.974979508529</v>
      </c>
      <c r="I97" s="83">
        <v>1390.7211206723762</v>
      </c>
      <c r="J97" s="83">
        <v>1670</v>
      </c>
      <c r="K97" s="83">
        <v>1305</v>
      </c>
      <c r="L97" s="83">
        <v>165</v>
      </c>
      <c r="M97" s="83">
        <v>100</v>
      </c>
      <c r="N97" s="226">
        <v>5.9880239520958084E-2</v>
      </c>
      <c r="O97" s="83">
        <v>75</v>
      </c>
      <c r="P97" s="83">
        <v>0</v>
      </c>
      <c r="Q97" s="83">
        <v>75</v>
      </c>
      <c r="R97" s="226">
        <v>4.4910179640718563E-2</v>
      </c>
      <c r="S97" s="83">
        <v>0</v>
      </c>
      <c r="T97" s="83">
        <v>0</v>
      </c>
      <c r="U97" s="83">
        <v>20</v>
      </c>
      <c r="V97" s="83" t="s">
        <v>6</v>
      </c>
    </row>
    <row r="98" spans="1:22" x14ac:dyDescent="0.2">
      <c r="A98" s="83" t="s">
        <v>157</v>
      </c>
      <c r="B98" s="83" t="s">
        <v>307</v>
      </c>
      <c r="C98" s="83" t="s">
        <v>60</v>
      </c>
      <c r="D98" s="83">
        <v>1.821300048828125</v>
      </c>
      <c r="E98" s="83">
        <v>1103</v>
      </c>
      <c r="F98" s="83">
        <v>531</v>
      </c>
      <c r="G98" s="83">
        <v>487</v>
      </c>
      <c r="H98" s="83">
        <v>605.61136025318876</v>
      </c>
      <c r="I98" s="83">
        <v>291.54998394781802</v>
      </c>
      <c r="J98" s="83">
        <v>560</v>
      </c>
      <c r="K98" s="83">
        <v>485</v>
      </c>
      <c r="L98" s="83">
        <v>20</v>
      </c>
      <c r="M98" s="83">
        <v>40</v>
      </c>
      <c r="N98" s="226">
        <v>7.1428571428571425E-2</v>
      </c>
      <c r="O98" s="83">
        <v>0</v>
      </c>
      <c r="P98" s="83">
        <v>0</v>
      </c>
      <c r="Q98" s="83">
        <v>0</v>
      </c>
      <c r="R98" s="226">
        <v>0</v>
      </c>
      <c r="S98" s="83">
        <v>0</v>
      </c>
      <c r="T98" s="83">
        <v>0</v>
      </c>
      <c r="U98" s="83">
        <v>0</v>
      </c>
      <c r="V98" s="83" t="s">
        <v>6</v>
      </c>
    </row>
    <row r="99" spans="1:22" x14ac:dyDescent="0.2">
      <c r="A99" s="74" t="s">
        <v>158</v>
      </c>
      <c r="B99" s="74" t="s">
        <v>307</v>
      </c>
      <c r="C99" s="74" t="s">
        <v>60</v>
      </c>
      <c r="D99" s="74">
        <v>55.0091015625</v>
      </c>
      <c r="E99" s="74">
        <v>2368</v>
      </c>
      <c r="F99" s="74">
        <v>817</v>
      </c>
      <c r="G99" s="74">
        <v>784</v>
      </c>
      <c r="H99" s="74">
        <v>43.04742183999381</v>
      </c>
      <c r="I99" s="74">
        <v>14.85208768719381</v>
      </c>
      <c r="J99" s="74">
        <v>1215</v>
      </c>
      <c r="K99" s="74">
        <v>1015</v>
      </c>
      <c r="L99" s="74">
        <v>115</v>
      </c>
      <c r="M99" s="74">
        <v>10</v>
      </c>
      <c r="N99" s="222">
        <v>8.23045267489712E-3</v>
      </c>
      <c r="O99" s="74">
        <v>55</v>
      </c>
      <c r="P99" s="74">
        <v>0</v>
      </c>
      <c r="Q99" s="74">
        <v>55</v>
      </c>
      <c r="R99" s="222">
        <v>4.5267489711934158E-2</v>
      </c>
      <c r="S99" s="74">
        <v>10</v>
      </c>
      <c r="T99" s="74">
        <v>0</v>
      </c>
      <c r="U99" s="74">
        <v>0</v>
      </c>
      <c r="V99" s="74" t="s">
        <v>2</v>
      </c>
    </row>
    <row r="100" spans="1:22" x14ac:dyDescent="0.2">
      <c r="A100" s="83" t="s">
        <v>159</v>
      </c>
      <c r="B100" s="83" t="s">
        <v>307</v>
      </c>
      <c r="C100" s="83" t="s">
        <v>60</v>
      </c>
      <c r="D100" s="83">
        <v>4.8245001220703125</v>
      </c>
      <c r="E100" s="83">
        <v>4110</v>
      </c>
      <c r="F100" s="83">
        <v>1432</v>
      </c>
      <c r="G100" s="83">
        <v>1360</v>
      </c>
      <c r="H100" s="83">
        <v>851.9017299218757</v>
      </c>
      <c r="I100" s="83">
        <v>296.81831563214746</v>
      </c>
      <c r="J100" s="83">
        <v>2185</v>
      </c>
      <c r="K100" s="83">
        <v>1905</v>
      </c>
      <c r="L100" s="83">
        <v>195</v>
      </c>
      <c r="M100" s="83">
        <v>65</v>
      </c>
      <c r="N100" s="226">
        <v>2.9748283752860413E-2</v>
      </c>
      <c r="O100" s="83">
        <v>25</v>
      </c>
      <c r="P100" s="83">
        <v>0</v>
      </c>
      <c r="Q100" s="83">
        <v>25</v>
      </c>
      <c r="R100" s="226">
        <v>1.1441647597254004E-2</v>
      </c>
      <c r="S100" s="83">
        <v>0</v>
      </c>
      <c r="T100" s="83">
        <v>0</v>
      </c>
      <c r="U100" s="83">
        <v>0</v>
      </c>
      <c r="V100" s="83" t="s">
        <v>6</v>
      </c>
    </row>
    <row r="101" spans="1:22" x14ac:dyDescent="0.2">
      <c r="A101" s="83" t="s">
        <v>160</v>
      </c>
      <c r="B101" s="83" t="s">
        <v>307</v>
      </c>
      <c r="C101" s="83" t="s">
        <v>60</v>
      </c>
      <c r="D101" s="83">
        <v>3.5035000610351563</v>
      </c>
      <c r="E101" s="83">
        <v>7856</v>
      </c>
      <c r="F101" s="83">
        <v>2415</v>
      </c>
      <c r="G101" s="83">
        <v>2394</v>
      </c>
      <c r="H101" s="83">
        <v>2242.3290604079052</v>
      </c>
      <c r="I101" s="83">
        <v>689.31067730207371</v>
      </c>
      <c r="J101" s="83">
        <v>4190</v>
      </c>
      <c r="K101" s="83">
        <v>3585</v>
      </c>
      <c r="L101" s="83">
        <v>340</v>
      </c>
      <c r="M101" s="83">
        <v>170</v>
      </c>
      <c r="N101" s="226">
        <v>4.0572792362768499E-2</v>
      </c>
      <c r="O101" s="83">
        <v>75</v>
      </c>
      <c r="P101" s="83">
        <v>10</v>
      </c>
      <c r="Q101" s="83">
        <v>85</v>
      </c>
      <c r="R101" s="226">
        <v>2.028639618138425E-2</v>
      </c>
      <c r="S101" s="83">
        <v>0</v>
      </c>
      <c r="T101" s="83">
        <v>0</v>
      </c>
      <c r="U101" s="83">
        <v>0</v>
      </c>
      <c r="V101" s="83" t="s">
        <v>6</v>
      </c>
    </row>
    <row r="102" spans="1:22" x14ac:dyDescent="0.2">
      <c r="A102" s="83" t="s">
        <v>161</v>
      </c>
      <c r="B102" s="83" t="s">
        <v>307</v>
      </c>
      <c r="C102" s="83" t="s">
        <v>60</v>
      </c>
      <c r="D102" s="83">
        <v>3.4460998535156251</v>
      </c>
      <c r="E102" s="83">
        <v>6119</v>
      </c>
      <c r="F102" s="83">
        <v>1854</v>
      </c>
      <c r="G102" s="83">
        <v>1821</v>
      </c>
      <c r="H102" s="83">
        <v>1775.6304982740266</v>
      </c>
      <c r="I102" s="83">
        <v>537.99950053931127</v>
      </c>
      <c r="J102" s="83">
        <v>3035</v>
      </c>
      <c r="K102" s="83">
        <v>2710</v>
      </c>
      <c r="L102" s="83">
        <v>200</v>
      </c>
      <c r="M102" s="83">
        <v>90</v>
      </c>
      <c r="N102" s="226">
        <v>2.9654036243822075E-2</v>
      </c>
      <c r="O102" s="83">
        <v>20</v>
      </c>
      <c r="P102" s="83">
        <v>0</v>
      </c>
      <c r="Q102" s="83">
        <v>20</v>
      </c>
      <c r="R102" s="226">
        <v>6.5897858319604614E-3</v>
      </c>
      <c r="S102" s="83">
        <v>0</v>
      </c>
      <c r="T102" s="83">
        <v>0</v>
      </c>
      <c r="U102" s="83">
        <v>10</v>
      </c>
      <c r="V102" s="83" t="s">
        <v>6</v>
      </c>
    </row>
    <row r="103" spans="1:22" x14ac:dyDescent="0.2">
      <c r="A103" s="83" t="s">
        <v>162</v>
      </c>
      <c r="B103" s="83" t="s">
        <v>307</v>
      </c>
      <c r="C103" s="83" t="s">
        <v>60</v>
      </c>
      <c r="D103" s="83">
        <v>0.9790000152587891</v>
      </c>
      <c r="E103" s="83">
        <v>2344</v>
      </c>
      <c r="F103" s="83">
        <v>1124</v>
      </c>
      <c r="G103" s="83">
        <v>1101</v>
      </c>
      <c r="H103" s="83">
        <v>2394.2798401084665</v>
      </c>
      <c r="I103" s="83">
        <v>1148.1102987550839</v>
      </c>
      <c r="J103" s="83">
        <v>975</v>
      </c>
      <c r="K103" s="83">
        <v>785</v>
      </c>
      <c r="L103" s="83">
        <v>70</v>
      </c>
      <c r="M103" s="83">
        <v>70</v>
      </c>
      <c r="N103" s="226">
        <v>7.179487179487179E-2</v>
      </c>
      <c r="O103" s="83">
        <v>35</v>
      </c>
      <c r="P103" s="83">
        <v>10</v>
      </c>
      <c r="Q103" s="83">
        <v>45</v>
      </c>
      <c r="R103" s="226">
        <v>4.6153846153846156E-2</v>
      </c>
      <c r="S103" s="83">
        <v>0</v>
      </c>
      <c r="T103" s="83">
        <v>0</v>
      </c>
      <c r="U103" s="83">
        <v>0</v>
      </c>
      <c r="V103" s="83" t="s">
        <v>6</v>
      </c>
    </row>
    <row r="104" spans="1:22" x14ac:dyDescent="0.2">
      <c r="A104" s="83" t="s">
        <v>163</v>
      </c>
      <c r="B104" s="83" t="s">
        <v>307</v>
      </c>
      <c r="C104" s="83" t="s">
        <v>60</v>
      </c>
      <c r="D104" s="83">
        <v>1.154199981689453</v>
      </c>
      <c r="E104" s="83">
        <v>3648</v>
      </c>
      <c r="F104" s="83">
        <v>1760</v>
      </c>
      <c r="G104" s="83">
        <v>1714</v>
      </c>
      <c r="H104" s="83">
        <v>3160.6307900475467</v>
      </c>
      <c r="I104" s="83">
        <v>1524.8657320404832</v>
      </c>
      <c r="J104" s="83">
        <v>1495</v>
      </c>
      <c r="K104" s="83">
        <v>1195</v>
      </c>
      <c r="L104" s="83">
        <v>100</v>
      </c>
      <c r="M104" s="83">
        <v>70</v>
      </c>
      <c r="N104" s="226">
        <v>4.6822742474916385E-2</v>
      </c>
      <c r="O104" s="83">
        <v>115</v>
      </c>
      <c r="P104" s="83">
        <v>10</v>
      </c>
      <c r="Q104" s="83">
        <v>125</v>
      </c>
      <c r="R104" s="226">
        <v>8.3612040133779264E-2</v>
      </c>
      <c r="S104" s="83">
        <v>0</v>
      </c>
      <c r="T104" s="83">
        <v>10</v>
      </c>
      <c r="U104" s="83">
        <v>10</v>
      </c>
      <c r="V104" s="83" t="s">
        <v>6</v>
      </c>
    </row>
    <row r="105" spans="1:22" x14ac:dyDescent="0.2">
      <c r="A105" s="83" t="s">
        <v>164</v>
      </c>
      <c r="B105" s="83" t="s">
        <v>307</v>
      </c>
      <c r="C105" s="83" t="s">
        <v>60</v>
      </c>
      <c r="D105" s="83">
        <v>0.87279998779296875</v>
      </c>
      <c r="E105" s="83">
        <v>2469</v>
      </c>
      <c r="F105" s="83">
        <v>1175</v>
      </c>
      <c r="G105" s="83">
        <v>1145</v>
      </c>
      <c r="H105" s="83">
        <v>2828.8268040004323</v>
      </c>
      <c r="I105" s="83">
        <v>1346.2419986636321</v>
      </c>
      <c r="J105" s="83">
        <v>1135</v>
      </c>
      <c r="K105" s="83">
        <v>920</v>
      </c>
      <c r="L105" s="83">
        <v>60</v>
      </c>
      <c r="M105" s="83">
        <v>55</v>
      </c>
      <c r="N105" s="226">
        <v>4.8458149779735685E-2</v>
      </c>
      <c r="O105" s="83">
        <v>105</v>
      </c>
      <c r="P105" s="83">
        <v>0</v>
      </c>
      <c r="Q105" s="83">
        <v>105</v>
      </c>
      <c r="R105" s="226">
        <v>9.2511013215859028E-2</v>
      </c>
      <c r="S105" s="83">
        <v>0</v>
      </c>
      <c r="T105" s="83">
        <v>0</v>
      </c>
      <c r="U105" s="83">
        <v>0</v>
      </c>
      <c r="V105" s="83" t="s">
        <v>6</v>
      </c>
    </row>
    <row r="106" spans="1:22" x14ac:dyDescent="0.2">
      <c r="A106" s="83" t="s">
        <v>165</v>
      </c>
      <c r="B106" s="83" t="s">
        <v>307</v>
      </c>
      <c r="C106" s="83" t="s">
        <v>60</v>
      </c>
      <c r="D106" s="83">
        <v>0.99550003051757807</v>
      </c>
      <c r="E106" s="83">
        <v>2822</v>
      </c>
      <c r="F106" s="83">
        <v>990</v>
      </c>
      <c r="G106" s="83">
        <v>975</v>
      </c>
      <c r="H106" s="83">
        <v>2834.7563169162258</v>
      </c>
      <c r="I106" s="83">
        <v>994.47510763538753</v>
      </c>
      <c r="J106" s="83">
        <v>1165</v>
      </c>
      <c r="K106" s="83">
        <v>895</v>
      </c>
      <c r="L106" s="83">
        <v>120</v>
      </c>
      <c r="M106" s="83">
        <v>90</v>
      </c>
      <c r="N106" s="226">
        <v>7.7253218884120178E-2</v>
      </c>
      <c r="O106" s="83">
        <v>40</v>
      </c>
      <c r="P106" s="83">
        <v>0</v>
      </c>
      <c r="Q106" s="83">
        <v>40</v>
      </c>
      <c r="R106" s="226">
        <v>3.4334763948497854E-2</v>
      </c>
      <c r="S106" s="83">
        <v>0</v>
      </c>
      <c r="T106" s="83">
        <v>0</v>
      </c>
      <c r="U106" s="83">
        <v>20</v>
      </c>
      <c r="V106" s="83" t="s">
        <v>6</v>
      </c>
    </row>
    <row r="107" spans="1:22" x14ac:dyDescent="0.2">
      <c r="A107" s="83" t="s">
        <v>166</v>
      </c>
      <c r="B107" s="83" t="s">
        <v>307</v>
      </c>
      <c r="C107" s="83" t="s">
        <v>60</v>
      </c>
      <c r="D107" s="83">
        <v>0.99989997863769531</v>
      </c>
      <c r="E107" s="83">
        <v>3115</v>
      </c>
      <c r="F107" s="83">
        <v>1223</v>
      </c>
      <c r="G107" s="83">
        <v>1211</v>
      </c>
      <c r="H107" s="83">
        <v>3115.3115977100065</v>
      </c>
      <c r="I107" s="83">
        <v>1223.1223383625484</v>
      </c>
      <c r="J107" s="83">
        <v>1345</v>
      </c>
      <c r="K107" s="83">
        <v>1130</v>
      </c>
      <c r="L107" s="83">
        <v>85</v>
      </c>
      <c r="M107" s="83">
        <v>45</v>
      </c>
      <c r="N107" s="226">
        <v>3.3457249070631967E-2</v>
      </c>
      <c r="O107" s="83">
        <v>40</v>
      </c>
      <c r="P107" s="83">
        <v>10</v>
      </c>
      <c r="Q107" s="83">
        <v>50</v>
      </c>
      <c r="R107" s="226">
        <v>3.717472118959108E-2</v>
      </c>
      <c r="S107" s="83">
        <v>0</v>
      </c>
      <c r="T107" s="83">
        <v>0</v>
      </c>
      <c r="U107" s="83">
        <v>40</v>
      </c>
      <c r="V107" s="83" t="s">
        <v>6</v>
      </c>
    </row>
    <row r="108" spans="1:22" x14ac:dyDescent="0.2">
      <c r="A108" s="83" t="s">
        <v>167</v>
      </c>
      <c r="B108" s="83" t="s">
        <v>307</v>
      </c>
      <c r="C108" s="83" t="s">
        <v>60</v>
      </c>
      <c r="D108" s="83">
        <v>0.96</v>
      </c>
      <c r="E108" s="83">
        <v>2169</v>
      </c>
      <c r="F108" s="83">
        <v>753</v>
      </c>
      <c r="G108" s="83">
        <v>747</v>
      </c>
      <c r="H108" s="83">
        <v>2259.375</v>
      </c>
      <c r="I108" s="83">
        <v>784.375</v>
      </c>
      <c r="J108" s="83">
        <v>1080</v>
      </c>
      <c r="K108" s="83">
        <v>950</v>
      </c>
      <c r="L108" s="83">
        <v>70</v>
      </c>
      <c r="M108" s="83">
        <v>15</v>
      </c>
      <c r="N108" s="226">
        <v>1.3888888888888888E-2</v>
      </c>
      <c r="O108" s="83">
        <v>35</v>
      </c>
      <c r="P108" s="83">
        <v>10</v>
      </c>
      <c r="Q108" s="83">
        <v>45</v>
      </c>
      <c r="R108" s="226">
        <v>4.1666666666666664E-2</v>
      </c>
      <c r="S108" s="83">
        <v>0</v>
      </c>
      <c r="T108" s="83">
        <v>0</v>
      </c>
      <c r="U108" s="83">
        <v>0</v>
      </c>
      <c r="V108" s="83" t="s">
        <v>6</v>
      </c>
    </row>
    <row r="109" spans="1:22" x14ac:dyDescent="0.2">
      <c r="A109" s="83" t="s">
        <v>168</v>
      </c>
      <c r="B109" s="83" t="s">
        <v>307</v>
      </c>
      <c r="C109" s="83" t="s">
        <v>60</v>
      </c>
      <c r="D109" s="83">
        <v>2.446300048828125</v>
      </c>
      <c r="E109" s="83">
        <v>1882</v>
      </c>
      <c r="F109" s="83">
        <v>912</v>
      </c>
      <c r="G109" s="83">
        <v>891</v>
      </c>
      <c r="H109" s="83">
        <v>769.3250878613818</v>
      </c>
      <c r="I109" s="83">
        <v>372.8079065513179</v>
      </c>
      <c r="J109" s="83">
        <v>920</v>
      </c>
      <c r="K109" s="83">
        <v>825</v>
      </c>
      <c r="L109" s="83">
        <v>40</v>
      </c>
      <c r="M109" s="83">
        <v>40</v>
      </c>
      <c r="N109" s="226">
        <v>4.3478260869565216E-2</v>
      </c>
      <c r="O109" s="83">
        <v>0</v>
      </c>
      <c r="P109" s="83">
        <v>0</v>
      </c>
      <c r="Q109" s="83">
        <v>0</v>
      </c>
      <c r="R109" s="226">
        <v>0</v>
      </c>
      <c r="S109" s="83">
        <v>0</v>
      </c>
      <c r="T109" s="83">
        <v>10</v>
      </c>
      <c r="U109" s="83">
        <v>10</v>
      </c>
      <c r="V109" s="83" t="s">
        <v>6</v>
      </c>
    </row>
    <row r="110" spans="1:22" x14ac:dyDescent="0.2">
      <c r="A110" s="83" t="s">
        <v>169</v>
      </c>
      <c r="B110" s="83" t="s">
        <v>307</v>
      </c>
      <c r="C110" s="83" t="s">
        <v>60</v>
      </c>
      <c r="D110" s="83">
        <v>0.91790000915527348</v>
      </c>
      <c r="E110" s="83">
        <v>2991</v>
      </c>
      <c r="F110" s="83">
        <v>951</v>
      </c>
      <c r="G110" s="83">
        <v>941</v>
      </c>
      <c r="H110" s="83">
        <v>3258.5248612782589</v>
      </c>
      <c r="I110" s="83">
        <v>1036.0605627133482</v>
      </c>
      <c r="J110" s="83">
        <v>1415</v>
      </c>
      <c r="K110" s="83">
        <v>1235</v>
      </c>
      <c r="L110" s="83">
        <v>140</v>
      </c>
      <c r="M110" s="83">
        <v>20</v>
      </c>
      <c r="N110" s="226">
        <v>1.4134275618374558E-2</v>
      </c>
      <c r="O110" s="83">
        <v>20</v>
      </c>
      <c r="P110" s="83">
        <v>0</v>
      </c>
      <c r="Q110" s="83">
        <v>20</v>
      </c>
      <c r="R110" s="226">
        <v>1.4134275618374558E-2</v>
      </c>
      <c r="S110" s="83">
        <v>0</v>
      </c>
      <c r="T110" s="83">
        <v>0</v>
      </c>
      <c r="U110" s="83">
        <v>0</v>
      </c>
      <c r="V110" s="83" t="s">
        <v>6</v>
      </c>
    </row>
    <row r="111" spans="1:22" x14ac:dyDescent="0.2">
      <c r="A111" s="83" t="s">
        <v>170</v>
      </c>
      <c r="B111" s="83" t="s">
        <v>307</v>
      </c>
      <c r="C111" s="83" t="s">
        <v>60</v>
      </c>
      <c r="D111" s="83">
        <v>2.5055000305175783</v>
      </c>
      <c r="E111" s="83">
        <v>4548</v>
      </c>
      <c r="F111" s="83">
        <v>1410</v>
      </c>
      <c r="G111" s="83">
        <v>1397</v>
      </c>
      <c r="H111" s="83">
        <v>1815.206523490039</v>
      </c>
      <c r="I111" s="83">
        <v>562.76191691313875</v>
      </c>
      <c r="J111" s="83">
        <v>2380</v>
      </c>
      <c r="K111" s="83">
        <v>2045</v>
      </c>
      <c r="L111" s="83">
        <v>160</v>
      </c>
      <c r="M111" s="83">
        <v>90</v>
      </c>
      <c r="N111" s="226">
        <v>3.7815126050420166E-2</v>
      </c>
      <c r="O111" s="83">
        <v>75</v>
      </c>
      <c r="P111" s="83">
        <v>0</v>
      </c>
      <c r="Q111" s="83">
        <v>75</v>
      </c>
      <c r="R111" s="226">
        <v>3.1512605042016806E-2</v>
      </c>
      <c r="S111" s="83">
        <v>0</v>
      </c>
      <c r="T111" s="83">
        <v>0</v>
      </c>
      <c r="U111" s="83">
        <v>10</v>
      </c>
      <c r="V111" s="83" t="s">
        <v>6</v>
      </c>
    </row>
    <row r="112" spans="1:22" x14ac:dyDescent="0.2">
      <c r="A112" s="83" t="s">
        <v>171</v>
      </c>
      <c r="B112" s="83" t="s">
        <v>307</v>
      </c>
      <c r="C112" s="83" t="s">
        <v>60</v>
      </c>
      <c r="D112" s="83">
        <v>1.7369999694824219</v>
      </c>
      <c r="E112" s="83">
        <v>6685</v>
      </c>
      <c r="F112" s="83">
        <v>2130</v>
      </c>
      <c r="G112" s="83">
        <v>2103</v>
      </c>
      <c r="H112" s="83">
        <v>3848.589589781021</v>
      </c>
      <c r="I112" s="83">
        <v>1226.2521804388293</v>
      </c>
      <c r="J112" s="83">
        <v>3580</v>
      </c>
      <c r="K112" s="83">
        <v>3005</v>
      </c>
      <c r="L112" s="83">
        <v>285</v>
      </c>
      <c r="M112" s="83">
        <v>210</v>
      </c>
      <c r="N112" s="226">
        <v>5.8659217877094973E-2</v>
      </c>
      <c r="O112" s="83">
        <v>60</v>
      </c>
      <c r="P112" s="83">
        <v>10</v>
      </c>
      <c r="Q112" s="83">
        <v>70</v>
      </c>
      <c r="R112" s="226">
        <v>1.9553072625698324E-2</v>
      </c>
      <c r="S112" s="83">
        <v>0</v>
      </c>
      <c r="T112" s="83">
        <v>0</v>
      </c>
      <c r="U112" s="83">
        <v>15</v>
      </c>
      <c r="V112" s="83" t="s">
        <v>6</v>
      </c>
    </row>
    <row r="113" spans="1:22" x14ac:dyDescent="0.2">
      <c r="A113" s="83" t="s">
        <v>172</v>
      </c>
      <c r="B113" s="83" t="s">
        <v>307</v>
      </c>
      <c r="C113" s="83" t="s">
        <v>60</v>
      </c>
      <c r="D113" s="83">
        <v>7.9559997558593754</v>
      </c>
      <c r="E113" s="83">
        <v>2824</v>
      </c>
      <c r="F113" s="83">
        <v>1152</v>
      </c>
      <c r="G113" s="83">
        <v>1086</v>
      </c>
      <c r="H113" s="83">
        <v>354.95224819736848</v>
      </c>
      <c r="I113" s="83">
        <v>144.79638453377072</v>
      </c>
      <c r="J113" s="83">
        <v>1380</v>
      </c>
      <c r="K113" s="83">
        <v>1230</v>
      </c>
      <c r="L113" s="83">
        <v>90</v>
      </c>
      <c r="M113" s="83">
        <v>25</v>
      </c>
      <c r="N113" s="226">
        <v>1.8115942028985508E-2</v>
      </c>
      <c r="O113" s="83">
        <v>25</v>
      </c>
      <c r="P113" s="83">
        <v>0</v>
      </c>
      <c r="Q113" s="83">
        <v>25</v>
      </c>
      <c r="R113" s="226">
        <v>1.8115942028985508E-2</v>
      </c>
      <c r="S113" s="83">
        <v>0</v>
      </c>
      <c r="T113" s="83">
        <v>0</v>
      </c>
      <c r="U113" s="83">
        <v>0</v>
      </c>
      <c r="V113" s="83" t="s">
        <v>6</v>
      </c>
    </row>
    <row r="114" spans="1:22" x14ac:dyDescent="0.2">
      <c r="A114" s="83" t="s">
        <v>173</v>
      </c>
      <c r="B114" s="83" t="s">
        <v>307</v>
      </c>
      <c r="C114" s="83" t="s">
        <v>60</v>
      </c>
      <c r="D114" s="83">
        <v>11.932700195312499</v>
      </c>
      <c r="E114" s="83">
        <v>6342</v>
      </c>
      <c r="F114" s="83">
        <v>2196</v>
      </c>
      <c r="G114" s="83">
        <v>2127</v>
      </c>
      <c r="H114" s="83">
        <v>531.4807123446642</v>
      </c>
      <c r="I114" s="83">
        <v>184.03211042398021</v>
      </c>
      <c r="J114" s="83">
        <v>3065</v>
      </c>
      <c r="K114" s="83">
        <v>2665</v>
      </c>
      <c r="L114" s="83">
        <v>175</v>
      </c>
      <c r="M114" s="83">
        <v>135</v>
      </c>
      <c r="N114" s="226">
        <v>4.4045676998368678E-2</v>
      </c>
      <c r="O114" s="83">
        <v>75</v>
      </c>
      <c r="P114" s="83">
        <v>0</v>
      </c>
      <c r="Q114" s="83">
        <v>75</v>
      </c>
      <c r="R114" s="226">
        <v>2.4469820554649267E-2</v>
      </c>
      <c r="S114" s="83">
        <v>0</v>
      </c>
      <c r="T114" s="83">
        <v>0</v>
      </c>
      <c r="U114" s="83">
        <v>10</v>
      </c>
      <c r="V114" s="83" t="s">
        <v>6</v>
      </c>
    </row>
    <row r="115" spans="1:22" x14ac:dyDescent="0.2">
      <c r="A115" s="74" t="s">
        <v>174</v>
      </c>
      <c r="B115" s="74" t="s">
        <v>307</v>
      </c>
      <c r="C115" s="74" t="s">
        <v>60</v>
      </c>
      <c r="D115" s="74">
        <v>110.80469726562499</v>
      </c>
      <c r="E115" s="74">
        <v>5660</v>
      </c>
      <c r="F115" s="74">
        <v>2133</v>
      </c>
      <c r="G115" s="74">
        <v>1980</v>
      </c>
      <c r="H115" s="74">
        <v>51.080866963894543</v>
      </c>
      <c r="I115" s="74">
        <v>19.250086437100187</v>
      </c>
      <c r="J115" s="74">
        <v>2870</v>
      </c>
      <c r="K115" s="74">
        <v>2635</v>
      </c>
      <c r="L115" s="74">
        <v>160</v>
      </c>
      <c r="M115" s="74">
        <v>10</v>
      </c>
      <c r="N115" s="222">
        <v>3.4843205574912892E-3</v>
      </c>
      <c r="O115" s="74">
        <v>45</v>
      </c>
      <c r="P115" s="74">
        <v>10</v>
      </c>
      <c r="Q115" s="74">
        <v>55</v>
      </c>
      <c r="R115" s="222">
        <v>1.9163763066202089E-2</v>
      </c>
      <c r="S115" s="74">
        <v>0</v>
      </c>
      <c r="T115" s="74">
        <v>0</v>
      </c>
      <c r="U115" s="74">
        <v>0</v>
      </c>
      <c r="V115" s="74" t="s">
        <v>2</v>
      </c>
    </row>
    <row r="116" spans="1:22" x14ac:dyDescent="0.2">
      <c r="A116" s="74" t="s">
        <v>175</v>
      </c>
      <c r="B116" s="74" t="s">
        <v>307</v>
      </c>
      <c r="C116" s="74" t="s">
        <v>60</v>
      </c>
      <c r="D116" s="74">
        <v>92.863701171874993</v>
      </c>
      <c r="E116" s="74">
        <v>9633</v>
      </c>
      <c r="F116" s="74">
        <v>3806</v>
      </c>
      <c r="G116" s="74">
        <v>3703</v>
      </c>
      <c r="H116" s="74">
        <v>103.73267356823251</v>
      </c>
      <c r="I116" s="74">
        <v>40.984797633208032</v>
      </c>
      <c r="J116" s="74">
        <v>4000</v>
      </c>
      <c r="K116" s="74">
        <v>3440</v>
      </c>
      <c r="L116" s="74">
        <v>370</v>
      </c>
      <c r="M116" s="74">
        <v>85</v>
      </c>
      <c r="N116" s="222">
        <v>2.1250000000000002E-2</v>
      </c>
      <c r="O116" s="74">
        <v>45</v>
      </c>
      <c r="P116" s="74">
        <v>25</v>
      </c>
      <c r="Q116" s="74">
        <v>70</v>
      </c>
      <c r="R116" s="222">
        <v>1.7500000000000002E-2</v>
      </c>
      <c r="S116" s="74">
        <v>0</v>
      </c>
      <c r="T116" s="74">
        <v>0</v>
      </c>
      <c r="U116" s="74">
        <v>30</v>
      </c>
      <c r="V116" s="74" t="s">
        <v>2</v>
      </c>
    </row>
    <row r="117" spans="1:22" x14ac:dyDescent="0.2">
      <c r="A117" s="83" t="s">
        <v>176</v>
      </c>
      <c r="B117" s="83" t="s">
        <v>307</v>
      </c>
      <c r="C117" s="83" t="s">
        <v>60</v>
      </c>
      <c r="D117" s="83">
        <v>5.5507000732421874</v>
      </c>
      <c r="E117" s="83">
        <v>7116</v>
      </c>
      <c r="F117" s="83">
        <v>2290</v>
      </c>
      <c r="G117" s="83">
        <v>2187</v>
      </c>
      <c r="H117" s="83">
        <v>1282.000451493232</v>
      </c>
      <c r="I117" s="83">
        <v>412.56057250133517</v>
      </c>
      <c r="J117" s="83">
        <v>3235</v>
      </c>
      <c r="K117" s="83">
        <v>2830</v>
      </c>
      <c r="L117" s="83">
        <v>215</v>
      </c>
      <c r="M117" s="83">
        <v>95</v>
      </c>
      <c r="N117" s="226">
        <v>2.9366306027820709E-2</v>
      </c>
      <c r="O117" s="83">
        <v>65</v>
      </c>
      <c r="P117" s="83">
        <v>10</v>
      </c>
      <c r="Q117" s="83">
        <v>75</v>
      </c>
      <c r="R117" s="226">
        <v>2.3183925811437404E-2</v>
      </c>
      <c r="S117" s="83">
        <v>0</v>
      </c>
      <c r="T117" s="83">
        <v>0</v>
      </c>
      <c r="U117" s="83">
        <v>15</v>
      </c>
      <c r="V117" s="83" t="s">
        <v>6</v>
      </c>
    </row>
    <row r="118" spans="1:22" x14ac:dyDescent="0.2">
      <c r="A118" s="74" t="s">
        <v>177</v>
      </c>
      <c r="B118" s="74" t="s">
        <v>307</v>
      </c>
      <c r="C118" s="74" t="s">
        <v>60</v>
      </c>
      <c r="D118" s="74">
        <v>76.933701171875001</v>
      </c>
      <c r="E118" s="74">
        <v>2175</v>
      </c>
      <c r="F118" s="74">
        <v>719</v>
      </c>
      <c r="G118" s="74">
        <v>700</v>
      </c>
      <c r="H118" s="74">
        <v>28.271095331042314</v>
      </c>
      <c r="I118" s="74">
        <v>9.3457092151813441</v>
      </c>
      <c r="J118" s="74">
        <v>1065</v>
      </c>
      <c r="K118" s="74">
        <v>920</v>
      </c>
      <c r="L118" s="74">
        <v>75</v>
      </c>
      <c r="M118" s="74">
        <v>10</v>
      </c>
      <c r="N118" s="222">
        <v>9.3896713615023476E-3</v>
      </c>
      <c r="O118" s="74">
        <v>30</v>
      </c>
      <c r="P118" s="74">
        <v>0</v>
      </c>
      <c r="Q118" s="74">
        <v>30</v>
      </c>
      <c r="R118" s="222">
        <v>2.8169014084507043E-2</v>
      </c>
      <c r="S118" s="74">
        <v>0</v>
      </c>
      <c r="T118" s="74">
        <v>0</v>
      </c>
      <c r="U118" s="74">
        <v>20</v>
      </c>
      <c r="V118" s="74" t="s">
        <v>2</v>
      </c>
    </row>
    <row r="119" spans="1:22" x14ac:dyDescent="0.2">
      <c r="A119" s="74" t="s">
        <v>178</v>
      </c>
      <c r="B119" s="74" t="s">
        <v>307</v>
      </c>
      <c r="C119" s="74" t="s">
        <v>60</v>
      </c>
      <c r="D119" s="74">
        <v>63.267299804687497</v>
      </c>
      <c r="E119" s="74">
        <v>1811</v>
      </c>
      <c r="F119" s="74">
        <v>609</v>
      </c>
      <c r="G119" s="74">
        <v>584</v>
      </c>
      <c r="H119" s="74">
        <v>28.624581823323243</v>
      </c>
      <c r="I119" s="74">
        <v>9.6258256932103023</v>
      </c>
      <c r="J119" s="74">
        <v>840</v>
      </c>
      <c r="K119" s="74">
        <v>710</v>
      </c>
      <c r="L119" s="74">
        <v>85</v>
      </c>
      <c r="M119" s="74">
        <v>25</v>
      </c>
      <c r="N119" s="222">
        <v>2.976190476190476E-2</v>
      </c>
      <c r="O119" s="74">
        <v>25</v>
      </c>
      <c r="P119" s="74">
        <v>0</v>
      </c>
      <c r="Q119" s="74">
        <v>25</v>
      </c>
      <c r="R119" s="222">
        <v>2.976190476190476E-2</v>
      </c>
      <c r="S119" s="74">
        <v>0</v>
      </c>
      <c r="T119" s="74">
        <v>0</v>
      </c>
      <c r="U119" s="74">
        <v>0</v>
      </c>
      <c r="V119" s="74" t="s">
        <v>2</v>
      </c>
    </row>
    <row r="120" spans="1:22" x14ac:dyDescent="0.2">
      <c r="A120" s="83" t="s">
        <v>179</v>
      </c>
      <c r="B120" s="83" t="s">
        <v>307</v>
      </c>
      <c r="C120" s="83" t="s">
        <v>60</v>
      </c>
      <c r="D120" s="83">
        <v>2.8323001098632812</v>
      </c>
      <c r="E120" s="83">
        <v>4835</v>
      </c>
      <c r="F120" s="83">
        <v>1647</v>
      </c>
      <c r="G120" s="83">
        <v>1616</v>
      </c>
      <c r="H120" s="83">
        <v>1707.093108940843</v>
      </c>
      <c r="I120" s="83">
        <v>581.50617382121379</v>
      </c>
      <c r="J120" s="83">
        <v>2415</v>
      </c>
      <c r="K120" s="83">
        <v>2000</v>
      </c>
      <c r="L120" s="83">
        <v>255</v>
      </c>
      <c r="M120" s="83">
        <v>75</v>
      </c>
      <c r="N120" s="226">
        <v>3.1055900621118012E-2</v>
      </c>
      <c r="O120" s="83">
        <v>40</v>
      </c>
      <c r="P120" s="83">
        <v>20</v>
      </c>
      <c r="Q120" s="83">
        <v>60</v>
      </c>
      <c r="R120" s="226">
        <v>2.4844720496894408E-2</v>
      </c>
      <c r="S120" s="83">
        <v>0</v>
      </c>
      <c r="T120" s="83">
        <v>0</v>
      </c>
      <c r="U120" s="83">
        <v>25</v>
      </c>
      <c r="V120" s="83" t="s">
        <v>6</v>
      </c>
    </row>
    <row r="121" spans="1:22" x14ac:dyDescent="0.2">
      <c r="A121" s="83" t="s">
        <v>180</v>
      </c>
      <c r="B121" s="83" t="s">
        <v>307</v>
      </c>
      <c r="C121" s="83" t="s">
        <v>60</v>
      </c>
      <c r="D121" s="83">
        <v>5.988699951171875</v>
      </c>
      <c r="E121" s="83">
        <v>6394</v>
      </c>
      <c r="F121" s="83">
        <v>2117</v>
      </c>
      <c r="G121" s="83">
        <v>2084</v>
      </c>
      <c r="H121" s="83">
        <v>1067.6774679200309</v>
      </c>
      <c r="I121" s="83">
        <v>353.49909283495549</v>
      </c>
      <c r="J121" s="83">
        <v>3065</v>
      </c>
      <c r="K121" s="83">
        <v>2590</v>
      </c>
      <c r="L121" s="83">
        <v>270</v>
      </c>
      <c r="M121" s="83">
        <v>100</v>
      </c>
      <c r="N121" s="226">
        <v>3.2626427406199018E-2</v>
      </c>
      <c r="O121" s="83">
        <v>50</v>
      </c>
      <c r="P121" s="83">
        <v>40</v>
      </c>
      <c r="Q121" s="83">
        <v>90</v>
      </c>
      <c r="R121" s="226">
        <v>2.936378466557912E-2</v>
      </c>
      <c r="S121" s="83">
        <v>0</v>
      </c>
      <c r="T121" s="83">
        <v>0</v>
      </c>
      <c r="U121" s="83">
        <v>0</v>
      </c>
      <c r="V121" s="83" t="s">
        <v>6</v>
      </c>
    </row>
    <row r="122" spans="1:22" x14ac:dyDescent="0.2">
      <c r="A122" s="83" t="s">
        <v>181</v>
      </c>
      <c r="B122" s="83" t="s">
        <v>307</v>
      </c>
      <c r="C122" s="83" t="s">
        <v>60</v>
      </c>
      <c r="D122" s="83">
        <v>7.4753997802734373</v>
      </c>
      <c r="E122" s="83">
        <v>7085</v>
      </c>
      <c r="F122" s="83">
        <v>2479</v>
      </c>
      <c r="G122" s="83">
        <v>2421</v>
      </c>
      <c r="H122" s="83">
        <v>947.77539773810508</v>
      </c>
      <c r="I122" s="83">
        <v>331.62106012600736</v>
      </c>
      <c r="J122" s="83">
        <v>3150</v>
      </c>
      <c r="K122" s="83">
        <v>2715</v>
      </c>
      <c r="L122" s="83">
        <v>255</v>
      </c>
      <c r="M122" s="83">
        <v>80</v>
      </c>
      <c r="N122" s="226">
        <v>2.5396825396825397E-2</v>
      </c>
      <c r="O122" s="83">
        <v>50</v>
      </c>
      <c r="P122" s="83">
        <v>40</v>
      </c>
      <c r="Q122" s="83">
        <v>90</v>
      </c>
      <c r="R122" s="226">
        <v>2.8571428571428571E-2</v>
      </c>
      <c r="S122" s="83">
        <v>0</v>
      </c>
      <c r="T122" s="83">
        <v>0</v>
      </c>
      <c r="U122" s="83">
        <v>10</v>
      </c>
      <c r="V122" s="83" t="s">
        <v>6</v>
      </c>
    </row>
    <row r="123" spans="1:22" x14ac:dyDescent="0.2">
      <c r="A123" s="83" t="s">
        <v>182</v>
      </c>
      <c r="B123" s="83" t="s">
        <v>307</v>
      </c>
      <c r="C123" s="83" t="s">
        <v>60</v>
      </c>
      <c r="D123" s="83">
        <v>14.526500244140625</v>
      </c>
      <c r="E123" s="83">
        <v>3816</v>
      </c>
      <c r="F123" s="83">
        <v>1227</v>
      </c>
      <c r="G123" s="83">
        <v>1200</v>
      </c>
      <c r="H123" s="83">
        <v>262.69231651575632</v>
      </c>
      <c r="I123" s="83">
        <v>84.466318753887052</v>
      </c>
      <c r="J123" s="83">
        <v>1800</v>
      </c>
      <c r="K123" s="83">
        <v>1605</v>
      </c>
      <c r="L123" s="83">
        <v>115</v>
      </c>
      <c r="M123" s="83">
        <v>35</v>
      </c>
      <c r="N123" s="226">
        <v>1.9444444444444445E-2</v>
      </c>
      <c r="O123" s="83">
        <v>25</v>
      </c>
      <c r="P123" s="83">
        <v>15</v>
      </c>
      <c r="Q123" s="83">
        <v>40</v>
      </c>
      <c r="R123" s="226">
        <v>2.2222222222222223E-2</v>
      </c>
      <c r="S123" s="83">
        <v>0</v>
      </c>
      <c r="T123" s="83">
        <v>0</v>
      </c>
      <c r="U123" s="83">
        <v>0</v>
      </c>
      <c r="V123" s="83" t="s">
        <v>6</v>
      </c>
    </row>
    <row r="124" spans="1:22" x14ac:dyDescent="0.2">
      <c r="A124" s="83" t="s">
        <v>183</v>
      </c>
      <c r="B124" s="83" t="s">
        <v>307</v>
      </c>
      <c r="C124" s="83" t="s">
        <v>60</v>
      </c>
      <c r="D124" s="83">
        <v>2.6170999145507814</v>
      </c>
      <c r="E124" s="83">
        <v>3955</v>
      </c>
      <c r="F124" s="83">
        <v>1428</v>
      </c>
      <c r="G124" s="83">
        <v>1417</v>
      </c>
      <c r="H124" s="83">
        <v>1511.2147526392266</v>
      </c>
      <c r="I124" s="83">
        <v>545.64214077593317</v>
      </c>
      <c r="J124" s="83">
        <v>1735</v>
      </c>
      <c r="K124" s="83">
        <v>1370</v>
      </c>
      <c r="L124" s="83">
        <v>115</v>
      </c>
      <c r="M124" s="83">
        <v>85</v>
      </c>
      <c r="N124" s="226">
        <v>4.8991354466858789E-2</v>
      </c>
      <c r="O124" s="83">
        <v>105</v>
      </c>
      <c r="P124" s="83">
        <v>25</v>
      </c>
      <c r="Q124" s="83">
        <v>130</v>
      </c>
      <c r="R124" s="226">
        <v>7.492795389048991E-2</v>
      </c>
      <c r="S124" s="83">
        <v>0</v>
      </c>
      <c r="T124" s="83">
        <v>10</v>
      </c>
      <c r="U124" s="83">
        <v>15</v>
      </c>
      <c r="V124" s="83" t="s">
        <v>6</v>
      </c>
    </row>
    <row r="125" spans="1:22" x14ac:dyDescent="0.2">
      <c r="A125" s="83" t="s">
        <v>184</v>
      </c>
      <c r="B125" s="83" t="s">
        <v>307</v>
      </c>
      <c r="C125" s="83" t="s">
        <v>60</v>
      </c>
      <c r="D125" s="83">
        <v>2.1169999694824218</v>
      </c>
      <c r="E125" s="83">
        <v>3946</v>
      </c>
      <c r="F125" s="83">
        <v>1323</v>
      </c>
      <c r="G125" s="83">
        <v>1302</v>
      </c>
      <c r="H125" s="83">
        <v>1863.9584586128947</v>
      </c>
      <c r="I125" s="83">
        <v>624.94096318927006</v>
      </c>
      <c r="J125" s="83">
        <v>1615</v>
      </c>
      <c r="K125" s="83">
        <v>1290</v>
      </c>
      <c r="L125" s="83">
        <v>135</v>
      </c>
      <c r="M125" s="83">
        <v>100</v>
      </c>
      <c r="N125" s="226">
        <v>6.1919504643962849E-2</v>
      </c>
      <c r="O125" s="83">
        <v>60</v>
      </c>
      <c r="P125" s="83">
        <v>20</v>
      </c>
      <c r="Q125" s="83">
        <v>80</v>
      </c>
      <c r="R125" s="226">
        <v>4.9535603715170282E-2</v>
      </c>
      <c r="S125" s="83">
        <v>0</v>
      </c>
      <c r="T125" s="83">
        <v>0</v>
      </c>
      <c r="U125" s="83">
        <v>10</v>
      </c>
      <c r="V125" s="83" t="s">
        <v>6</v>
      </c>
    </row>
    <row r="126" spans="1:22" x14ac:dyDescent="0.2">
      <c r="A126" s="83" t="s">
        <v>185</v>
      </c>
      <c r="B126" s="83" t="s">
        <v>307</v>
      </c>
      <c r="C126" s="83" t="s">
        <v>60</v>
      </c>
      <c r="D126" s="83">
        <v>11.068699951171874</v>
      </c>
      <c r="E126" s="83">
        <v>4721</v>
      </c>
      <c r="F126" s="83">
        <v>1879</v>
      </c>
      <c r="G126" s="83">
        <v>1826</v>
      </c>
      <c r="H126" s="83">
        <v>426.51802116111878</v>
      </c>
      <c r="I126" s="83">
        <v>169.75796690568569</v>
      </c>
      <c r="J126" s="83">
        <v>2265</v>
      </c>
      <c r="K126" s="83">
        <v>1810</v>
      </c>
      <c r="L126" s="83">
        <v>160</v>
      </c>
      <c r="M126" s="83">
        <v>155</v>
      </c>
      <c r="N126" s="226">
        <v>6.8432671081677707E-2</v>
      </c>
      <c r="O126" s="83">
        <v>95</v>
      </c>
      <c r="P126" s="83">
        <v>35</v>
      </c>
      <c r="Q126" s="83">
        <v>130</v>
      </c>
      <c r="R126" s="226">
        <v>5.7395143487858721E-2</v>
      </c>
      <c r="S126" s="83">
        <v>0</v>
      </c>
      <c r="T126" s="83">
        <v>0</v>
      </c>
      <c r="U126" s="83">
        <v>10</v>
      </c>
      <c r="V126" s="83" t="s">
        <v>6</v>
      </c>
    </row>
    <row r="127" spans="1:22" x14ac:dyDescent="0.2">
      <c r="A127" s="86" t="s">
        <v>186</v>
      </c>
      <c r="B127" s="86" t="s">
        <v>307</v>
      </c>
      <c r="C127" s="86" t="s">
        <v>60</v>
      </c>
      <c r="D127" s="86">
        <v>1.0984999847412109</v>
      </c>
      <c r="E127" s="86">
        <v>3104</v>
      </c>
      <c r="F127" s="86">
        <v>1614</v>
      </c>
      <c r="G127" s="86">
        <v>1531</v>
      </c>
      <c r="H127" s="86">
        <v>2825.6714093002497</v>
      </c>
      <c r="I127" s="86">
        <v>1469.2763062534159</v>
      </c>
      <c r="J127" s="86">
        <v>1480</v>
      </c>
      <c r="K127" s="86">
        <v>1085</v>
      </c>
      <c r="L127" s="86">
        <v>90</v>
      </c>
      <c r="M127" s="86">
        <v>45</v>
      </c>
      <c r="N127" s="225">
        <v>3.0405405405405407E-2</v>
      </c>
      <c r="O127" s="86">
        <v>195</v>
      </c>
      <c r="P127" s="86">
        <v>25</v>
      </c>
      <c r="Q127" s="86">
        <v>220</v>
      </c>
      <c r="R127" s="225">
        <v>0.14864864864864866</v>
      </c>
      <c r="S127" s="86">
        <v>0</v>
      </c>
      <c r="T127" s="86">
        <v>0</v>
      </c>
      <c r="U127" s="86">
        <v>45</v>
      </c>
      <c r="V127" s="86" t="s">
        <v>4</v>
      </c>
    </row>
    <row r="128" spans="1:22" x14ac:dyDescent="0.2">
      <c r="A128" s="83" t="s">
        <v>187</v>
      </c>
      <c r="B128" s="83" t="s">
        <v>307</v>
      </c>
      <c r="C128" s="83" t="s">
        <v>60</v>
      </c>
      <c r="D128" s="83">
        <v>6.4185998535156248</v>
      </c>
      <c r="E128" s="83">
        <v>8976</v>
      </c>
      <c r="F128" s="83">
        <v>3436</v>
      </c>
      <c r="G128" s="83">
        <v>3313</v>
      </c>
      <c r="H128" s="83">
        <v>1398.4358278828715</v>
      </c>
      <c r="I128" s="83">
        <v>535.3192407091741</v>
      </c>
      <c r="J128" s="83">
        <v>4145</v>
      </c>
      <c r="K128" s="83">
        <v>3245</v>
      </c>
      <c r="L128" s="83">
        <v>370</v>
      </c>
      <c r="M128" s="83">
        <v>195</v>
      </c>
      <c r="N128" s="226">
        <v>4.7044632086851626E-2</v>
      </c>
      <c r="O128" s="83">
        <v>220</v>
      </c>
      <c r="P128" s="83">
        <v>70</v>
      </c>
      <c r="Q128" s="83">
        <v>290</v>
      </c>
      <c r="R128" s="226">
        <v>6.9963811821471655E-2</v>
      </c>
      <c r="S128" s="83">
        <v>0</v>
      </c>
      <c r="T128" s="83">
        <v>0</v>
      </c>
      <c r="U128" s="83">
        <v>35</v>
      </c>
      <c r="V128" s="83" t="s">
        <v>6</v>
      </c>
    </row>
    <row r="129" spans="1:22" x14ac:dyDescent="0.2">
      <c r="A129" s="83" t="s">
        <v>188</v>
      </c>
      <c r="B129" s="83" t="s">
        <v>307</v>
      </c>
      <c r="C129" s="83" t="s">
        <v>60</v>
      </c>
      <c r="D129" s="83">
        <v>10.205999755859375</v>
      </c>
      <c r="E129" s="83">
        <v>6863</v>
      </c>
      <c r="F129" s="83">
        <v>2422</v>
      </c>
      <c r="G129" s="83">
        <v>2367</v>
      </c>
      <c r="H129" s="83">
        <v>672.44759594079721</v>
      </c>
      <c r="I129" s="83">
        <v>237.31139113632679</v>
      </c>
      <c r="J129" s="83">
        <v>3400</v>
      </c>
      <c r="K129" s="83">
        <v>2890</v>
      </c>
      <c r="L129" s="83">
        <v>225</v>
      </c>
      <c r="M129" s="83">
        <v>95</v>
      </c>
      <c r="N129" s="226">
        <v>2.7941176470588237E-2</v>
      </c>
      <c r="O129" s="83">
        <v>150</v>
      </c>
      <c r="P129" s="83">
        <v>20</v>
      </c>
      <c r="Q129" s="83">
        <v>170</v>
      </c>
      <c r="R129" s="226">
        <v>0.05</v>
      </c>
      <c r="S129" s="83">
        <v>0</v>
      </c>
      <c r="T129" s="83">
        <v>0</v>
      </c>
      <c r="U129" s="83">
        <v>15</v>
      </c>
      <c r="V129" s="83" t="s">
        <v>6</v>
      </c>
    </row>
    <row r="130" spans="1:22" x14ac:dyDescent="0.2">
      <c r="A130" s="83" t="s">
        <v>189</v>
      </c>
      <c r="B130" s="83" t="s">
        <v>307</v>
      </c>
      <c r="C130" s="83" t="s">
        <v>60</v>
      </c>
      <c r="D130" s="83">
        <v>6.8540997314453129</v>
      </c>
      <c r="E130" s="83">
        <v>5395</v>
      </c>
      <c r="F130" s="83">
        <v>1698</v>
      </c>
      <c r="G130" s="83">
        <v>1681</v>
      </c>
      <c r="H130" s="83">
        <v>787.1201487262814</v>
      </c>
      <c r="I130" s="83">
        <v>247.73494208289634</v>
      </c>
      <c r="J130" s="83">
        <v>2710</v>
      </c>
      <c r="K130" s="83">
        <v>2400</v>
      </c>
      <c r="L130" s="83">
        <v>155</v>
      </c>
      <c r="M130" s="83">
        <v>50</v>
      </c>
      <c r="N130" s="226">
        <v>1.8450184501845018E-2</v>
      </c>
      <c r="O130" s="83">
        <v>75</v>
      </c>
      <c r="P130" s="83">
        <v>10</v>
      </c>
      <c r="Q130" s="83">
        <v>85</v>
      </c>
      <c r="R130" s="226">
        <v>3.136531365313653E-2</v>
      </c>
      <c r="S130" s="83">
        <v>0</v>
      </c>
      <c r="T130" s="83">
        <v>0</v>
      </c>
      <c r="U130" s="83">
        <v>15</v>
      </c>
      <c r="V130" s="83" t="s">
        <v>6</v>
      </c>
    </row>
    <row r="131" spans="1:22" x14ac:dyDescent="0.2">
      <c r="A131" s="83" t="s">
        <v>190</v>
      </c>
      <c r="B131" s="83" t="s">
        <v>307</v>
      </c>
      <c r="C131" s="83" t="s">
        <v>60</v>
      </c>
      <c r="D131" s="83">
        <v>3.0292001342773438</v>
      </c>
      <c r="E131" s="83">
        <v>3548</v>
      </c>
      <c r="F131" s="83">
        <v>1224</v>
      </c>
      <c r="G131" s="83">
        <v>1218</v>
      </c>
      <c r="H131" s="83">
        <v>1171.2662890286128</v>
      </c>
      <c r="I131" s="83">
        <v>404.06706250592504</v>
      </c>
      <c r="J131" s="83">
        <v>1925</v>
      </c>
      <c r="K131" s="83">
        <v>1645</v>
      </c>
      <c r="L131" s="83">
        <v>110</v>
      </c>
      <c r="M131" s="83">
        <v>70</v>
      </c>
      <c r="N131" s="226">
        <v>3.6363636363636362E-2</v>
      </c>
      <c r="O131" s="83">
        <v>70</v>
      </c>
      <c r="P131" s="83">
        <v>15</v>
      </c>
      <c r="Q131" s="83">
        <v>85</v>
      </c>
      <c r="R131" s="226">
        <v>4.4155844155844157E-2</v>
      </c>
      <c r="S131" s="83">
        <v>0</v>
      </c>
      <c r="T131" s="83">
        <v>0</v>
      </c>
      <c r="U131" s="83">
        <v>10</v>
      </c>
      <c r="V131" s="83" t="s">
        <v>6</v>
      </c>
    </row>
    <row r="132" spans="1:22" x14ac:dyDescent="0.2">
      <c r="A132" s="74" t="s">
        <v>191</v>
      </c>
      <c r="B132" s="74" t="s">
        <v>307</v>
      </c>
      <c r="C132" s="74" t="s">
        <v>60</v>
      </c>
      <c r="D132" s="74">
        <v>37.966000976562498</v>
      </c>
      <c r="E132" s="74">
        <v>4181</v>
      </c>
      <c r="F132" s="74">
        <v>1473</v>
      </c>
      <c r="G132" s="74">
        <v>1452</v>
      </c>
      <c r="H132" s="74">
        <v>110.12484571606716</v>
      </c>
      <c r="I132" s="74">
        <v>38.797870782053792</v>
      </c>
      <c r="J132" s="74">
        <v>2000</v>
      </c>
      <c r="K132" s="74">
        <v>1725</v>
      </c>
      <c r="L132" s="74">
        <v>145</v>
      </c>
      <c r="M132" s="74">
        <v>10</v>
      </c>
      <c r="N132" s="222">
        <v>5.0000000000000001E-3</v>
      </c>
      <c r="O132" s="74">
        <v>90</v>
      </c>
      <c r="P132" s="74">
        <v>20</v>
      </c>
      <c r="Q132" s="74">
        <v>110</v>
      </c>
      <c r="R132" s="222">
        <v>5.5E-2</v>
      </c>
      <c r="S132" s="74">
        <v>0</v>
      </c>
      <c r="T132" s="74">
        <v>0</v>
      </c>
      <c r="U132" s="74">
        <v>10</v>
      </c>
      <c r="V132" s="74" t="s">
        <v>2</v>
      </c>
    </row>
    <row r="133" spans="1:22" x14ac:dyDescent="0.2">
      <c r="A133" s="74" t="s">
        <v>192</v>
      </c>
      <c r="B133" s="74" t="s">
        <v>307</v>
      </c>
      <c r="C133" s="74" t="s">
        <v>60</v>
      </c>
      <c r="D133" s="74">
        <v>122.190703125</v>
      </c>
      <c r="E133" s="74">
        <v>3818</v>
      </c>
      <c r="F133" s="74">
        <v>1274</v>
      </c>
      <c r="G133" s="74">
        <v>1240</v>
      </c>
      <c r="H133" s="74">
        <v>31.24623970854984</v>
      </c>
      <c r="I133" s="74">
        <v>10.426325141092848</v>
      </c>
      <c r="J133" s="74">
        <v>1935</v>
      </c>
      <c r="K133" s="74">
        <v>1660</v>
      </c>
      <c r="L133" s="74">
        <v>155</v>
      </c>
      <c r="M133" s="74">
        <v>10</v>
      </c>
      <c r="N133" s="222">
        <v>5.1679586563307496E-3</v>
      </c>
      <c r="O133" s="74">
        <v>90</v>
      </c>
      <c r="P133" s="74">
        <v>10</v>
      </c>
      <c r="Q133" s="74">
        <v>100</v>
      </c>
      <c r="R133" s="222">
        <v>5.1679586563307491E-2</v>
      </c>
      <c r="S133" s="74">
        <v>0</v>
      </c>
      <c r="T133" s="74">
        <v>0</v>
      </c>
      <c r="U133" s="74">
        <v>15</v>
      </c>
      <c r="V133" s="74" t="s">
        <v>2</v>
      </c>
    </row>
    <row r="134" spans="1:22" x14ac:dyDescent="0.2">
      <c r="A134" s="74" t="s">
        <v>193</v>
      </c>
      <c r="B134" s="74" t="s">
        <v>307</v>
      </c>
      <c r="C134" s="74" t="s">
        <v>60</v>
      </c>
      <c r="D134" s="74">
        <v>137.326201171875</v>
      </c>
      <c r="E134" s="74">
        <v>3798</v>
      </c>
      <c r="F134" s="74">
        <v>1439</v>
      </c>
      <c r="G134" s="74">
        <v>1398</v>
      </c>
      <c r="H134" s="74">
        <v>27.656776111111466</v>
      </c>
      <c r="I134" s="74">
        <v>10.478699532356346</v>
      </c>
      <c r="J134" s="74">
        <v>1635</v>
      </c>
      <c r="K134" s="74">
        <v>1375</v>
      </c>
      <c r="L134" s="74">
        <v>120</v>
      </c>
      <c r="M134" s="74">
        <v>10</v>
      </c>
      <c r="N134" s="222">
        <v>6.1162079510703364E-3</v>
      </c>
      <c r="O134" s="74">
        <v>85</v>
      </c>
      <c r="P134" s="74">
        <v>20</v>
      </c>
      <c r="Q134" s="74">
        <v>105</v>
      </c>
      <c r="R134" s="222">
        <v>6.4220183486238536E-2</v>
      </c>
      <c r="S134" s="74">
        <v>0</v>
      </c>
      <c r="T134" s="74">
        <v>0</v>
      </c>
      <c r="U134" s="74">
        <v>25</v>
      </c>
      <c r="V134" s="74" t="s">
        <v>2</v>
      </c>
    </row>
    <row r="135" spans="1:22" x14ac:dyDescent="0.2">
      <c r="A135" s="74" t="s">
        <v>194</v>
      </c>
      <c r="B135" s="74" t="s">
        <v>307</v>
      </c>
      <c r="C135" s="74" t="s">
        <v>60</v>
      </c>
      <c r="D135" s="74">
        <v>78.340498046874998</v>
      </c>
      <c r="E135" s="74">
        <v>4043</v>
      </c>
      <c r="F135" s="74">
        <v>1386</v>
      </c>
      <c r="G135" s="74">
        <v>1358</v>
      </c>
      <c r="H135" s="74">
        <v>51.608045657060707</v>
      </c>
      <c r="I135" s="74">
        <v>17.691998832719797</v>
      </c>
      <c r="J135" s="74">
        <v>1810</v>
      </c>
      <c r="K135" s="74">
        <v>1565</v>
      </c>
      <c r="L135" s="74">
        <v>120</v>
      </c>
      <c r="M135" s="74">
        <v>10</v>
      </c>
      <c r="N135" s="222">
        <v>5.5248618784530384E-3</v>
      </c>
      <c r="O135" s="74">
        <v>75</v>
      </c>
      <c r="P135" s="74">
        <v>20</v>
      </c>
      <c r="Q135" s="74">
        <v>95</v>
      </c>
      <c r="R135" s="222">
        <v>5.2486187845303865E-2</v>
      </c>
      <c r="S135" s="74">
        <v>0</v>
      </c>
      <c r="T135" s="74">
        <v>0</v>
      </c>
      <c r="U135" s="74">
        <v>15</v>
      </c>
      <c r="V135" s="74" t="s">
        <v>2</v>
      </c>
    </row>
    <row r="136" spans="1:22" x14ac:dyDescent="0.2">
      <c r="A136" s="74" t="s">
        <v>195</v>
      </c>
      <c r="B136" s="74" t="s">
        <v>307</v>
      </c>
      <c r="C136" s="74" t="s">
        <v>60</v>
      </c>
      <c r="D136" s="74">
        <v>94.950302734375001</v>
      </c>
      <c r="E136" s="74">
        <v>7574</v>
      </c>
      <c r="F136" s="74">
        <v>2446</v>
      </c>
      <c r="G136" s="74">
        <v>2360</v>
      </c>
      <c r="H136" s="74">
        <v>79.768044775890672</v>
      </c>
      <c r="I136" s="74">
        <v>25.760844668844548</v>
      </c>
      <c r="J136" s="74">
        <v>3630</v>
      </c>
      <c r="K136" s="74">
        <v>3105</v>
      </c>
      <c r="L136" s="74">
        <v>305</v>
      </c>
      <c r="M136" s="74">
        <v>85</v>
      </c>
      <c r="N136" s="222">
        <v>2.3415977961432508E-2</v>
      </c>
      <c r="O136" s="74">
        <v>95</v>
      </c>
      <c r="P136" s="74">
        <v>10</v>
      </c>
      <c r="Q136" s="74">
        <v>105</v>
      </c>
      <c r="R136" s="222">
        <v>2.8925619834710745E-2</v>
      </c>
      <c r="S136" s="74">
        <v>0</v>
      </c>
      <c r="T136" s="74">
        <v>0</v>
      </c>
      <c r="U136" s="74">
        <v>25</v>
      </c>
      <c r="V136" s="74" t="s">
        <v>2</v>
      </c>
    </row>
    <row r="137" spans="1:22" x14ac:dyDescent="0.2">
      <c r="A137" s="83" t="s">
        <v>196</v>
      </c>
      <c r="B137" s="83" t="s">
        <v>307</v>
      </c>
      <c r="C137" s="83" t="s">
        <v>60</v>
      </c>
      <c r="D137" s="83">
        <v>16.2243994140625</v>
      </c>
      <c r="E137" s="83">
        <v>2661</v>
      </c>
      <c r="F137" s="83">
        <v>954</v>
      </c>
      <c r="G137" s="83">
        <v>942</v>
      </c>
      <c r="H137" s="83">
        <v>164.01223441858673</v>
      </c>
      <c r="I137" s="83">
        <v>58.800327559312947</v>
      </c>
      <c r="J137" s="83">
        <v>1090</v>
      </c>
      <c r="K137" s="83">
        <v>895</v>
      </c>
      <c r="L137" s="83">
        <v>100</v>
      </c>
      <c r="M137" s="83">
        <v>55</v>
      </c>
      <c r="N137" s="226">
        <v>5.0458715596330278E-2</v>
      </c>
      <c r="O137" s="83">
        <v>20</v>
      </c>
      <c r="P137" s="83">
        <v>10</v>
      </c>
      <c r="Q137" s="83">
        <v>30</v>
      </c>
      <c r="R137" s="226">
        <v>2.7522935779816515E-2</v>
      </c>
      <c r="S137" s="83">
        <v>0</v>
      </c>
      <c r="T137" s="83">
        <v>0</v>
      </c>
      <c r="U137" s="83">
        <v>0</v>
      </c>
      <c r="V137" s="83" t="s">
        <v>6</v>
      </c>
    </row>
    <row r="138" spans="1:22" x14ac:dyDescent="0.2">
      <c r="A138" s="83" t="s">
        <v>197</v>
      </c>
      <c r="B138" s="83" t="s">
        <v>307</v>
      </c>
      <c r="C138" s="83" t="s">
        <v>60</v>
      </c>
      <c r="D138" s="83">
        <v>6.1459997558593749</v>
      </c>
      <c r="E138" s="83">
        <v>3432</v>
      </c>
      <c r="F138" s="83">
        <v>1252</v>
      </c>
      <c r="G138" s="83">
        <v>1231</v>
      </c>
      <c r="H138" s="83">
        <v>558.41199745054575</v>
      </c>
      <c r="I138" s="83">
        <v>203.70973799769325</v>
      </c>
      <c r="J138" s="83">
        <v>1665</v>
      </c>
      <c r="K138" s="83">
        <v>1370</v>
      </c>
      <c r="L138" s="83">
        <v>90</v>
      </c>
      <c r="M138" s="83">
        <v>130</v>
      </c>
      <c r="N138" s="226">
        <v>7.8078078078078081E-2</v>
      </c>
      <c r="O138" s="83">
        <v>60</v>
      </c>
      <c r="P138" s="83">
        <v>10</v>
      </c>
      <c r="Q138" s="83">
        <v>70</v>
      </c>
      <c r="R138" s="226">
        <v>4.2042042042042045E-2</v>
      </c>
      <c r="S138" s="83">
        <v>0</v>
      </c>
      <c r="T138" s="83">
        <v>0</v>
      </c>
      <c r="U138" s="83">
        <v>10</v>
      </c>
      <c r="V138" s="83" t="s">
        <v>6</v>
      </c>
    </row>
    <row r="139" spans="1:22" x14ac:dyDescent="0.2">
      <c r="A139" s="83" t="s">
        <v>198</v>
      </c>
      <c r="B139" s="83" t="s">
        <v>307</v>
      </c>
      <c r="C139" s="83" t="s">
        <v>60</v>
      </c>
      <c r="D139" s="83">
        <v>2.9998001098632812</v>
      </c>
      <c r="E139" s="83">
        <v>4255</v>
      </c>
      <c r="F139" s="83">
        <v>1815</v>
      </c>
      <c r="G139" s="83">
        <v>1781</v>
      </c>
      <c r="H139" s="83">
        <v>1418.4278432451706</v>
      </c>
      <c r="I139" s="83">
        <v>605.04031386368615</v>
      </c>
      <c r="J139" s="83">
        <v>1985</v>
      </c>
      <c r="K139" s="83">
        <v>1650</v>
      </c>
      <c r="L139" s="83">
        <v>140</v>
      </c>
      <c r="M139" s="83">
        <v>110</v>
      </c>
      <c r="N139" s="226">
        <v>5.5415617128463476E-2</v>
      </c>
      <c r="O139" s="83">
        <v>50</v>
      </c>
      <c r="P139" s="83">
        <v>10</v>
      </c>
      <c r="Q139" s="83">
        <v>60</v>
      </c>
      <c r="R139" s="226">
        <v>3.0226700251889168E-2</v>
      </c>
      <c r="S139" s="83">
        <v>10</v>
      </c>
      <c r="T139" s="83">
        <v>0</v>
      </c>
      <c r="U139" s="83">
        <v>20</v>
      </c>
      <c r="V139" s="83" t="s">
        <v>6</v>
      </c>
    </row>
    <row r="140" spans="1:22" x14ac:dyDescent="0.2">
      <c r="A140" s="83" t="s">
        <v>199</v>
      </c>
      <c r="B140" s="83" t="s">
        <v>307</v>
      </c>
      <c r="C140" s="83" t="s">
        <v>60</v>
      </c>
      <c r="D140" s="83">
        <v>1.9691999816894532</v>
      </c>
      <c r="E140" s="83">
        <v>2327</v>
      </c>
      <c r="F140" s="83">
        <v>950</v>
      </c>
      <c r="G140" s="83">
        <v>938</v>
      </c>
      <c r="H140" s="83">
        <v>1181.6981625216024</v>
      </c>
      <c r="I140" s="83">
        <v>482.42941744543288</v>
      </c>
      <c r="J140" s="83">
        <v>1070</v>
      </c>
      <c r="K140" s="83">
        <v>900</v>
      </c>
      <c r="L140" s="83">
        <v>65</v>
      </c>
      <c r="M140" s="83">
        <v>70</v>
      </c>
      <c r="N140" s="226">
        <v>6.5420560747663545E-2</v>
      </c>
      <c r="O140" s="83">
        <v>20</v>
      </c>
      <c r="P140" s="83">
        <v>15</v>
      </c>
      <c r="Q140" s="83">
        <v>35</v>
      </c>
      <c r="R140" s="226">
        <v>3.2710280373831772E-2</v>
      </c>
      <c r="S140" s="83">
        <v>0</v>
      </c>
      <c r="T140" s="83">
        <v>0</v>
      </c>
      <c r="U140" s="83">
        <v>0</v>
      </c>
      <c r="V140" s="83" t="s">
        <v>6</v>
      </c>
    </row>
    <row r="141" spans="1:22" x14ac:dyDescent="0.2">
      <c r="A141" s="83" t="s">
        <v>200</v>
      </c>
      <c r="B141" s="83" t="s">
        <v>307</v>
      </c>
      <c r="C141" s="83" t="s">
        <v>60</v>
      </c>
      <c r="D141" s="83">
        <v>1.876300048828125</v>
      </c>
      <c r="E141" s="83">
        <v>4873</v>
      </c>
      <c r="F141" s="83">
        <v>2100</v>
      </c>
      <c r="G141" s="83">
        <v>1978</v>
      </c>
      <c r="H141" s="83">
        <v>2597.1325871059453</v>
      </c>
      <c r="I141" s="83">
        <v>1119.2239755638182</v>
      </c>
      <c r="J141" s="83">
        <v>2580</v>
      </c>
      <c r="K141" s="83">
        <v>1825</v>
      </c>
      <c r="L141" s="83">
        <v>190</v>
      </c>
      <c r="M141" s="83">
        <v>265</v>
      </c>
      <c r="N141" s="226">
        <v>0.10271317829457365</v>
      </c>
      <c r="O141" s="83">
        <v>235</v>
      </c>
      <c r="P141" s="83">
        <v>35</v>
      </c>
      <c r="Q141" s="83">
        <v>270</v>
      </c>
      <c r="R141" s="226">
        <v>0.10465116279069768</v>
      </c>
      <c r="S141" s="83">
        <v>0</v>
      </c>
      <c r="T141" s="83">
        <v>0</v>
      </c>
      <c r="U141" s="83">
        <v>25</v>
      </c>
      <c r="V141" s="83" t="s">
        <v>6</v>
      </c>
    </row>
    <row r="142" spans="1:22" x14ac:dyDescent="0.2">
      <c r="A142" s="83" t="s">
        <v>201</v>
      </c>
      <c r="B142" s="83" t="s">
        <v>307</v>
      </c>
      <c r="C142" s="83" t="s">
        <v>60</v>
      </c>
      <c r="D142" s="83">
        <v>1.5738999938964844</v>
      </c>
      <c r="E142" s="83">
        <v>3461</v>
      </c>
      <c r="F142" s="83">
        <v>1353</v>
      </c>
      <c r="G142" s="83">
        <v>1331</v>
      </c>
      <c r="H142" s="83">
        <v>2198.9961328048844</v>
      </c>
      <c r="I142" s="83">
        <v>859.64801146634159</v>
      </c>
      <c r="J142" s="83">
        <v>1750</v>
      </c>
      <c r="K142" s="83">
        <v>1355</v>
      </c>
      <c r="L142" s="83">
        <v>115</v>
      </c>
      <c r="M142" s="83">
        <v>155</v>
      </c>
      <c r="N142" s="226">
        <v>8.8571428571428565E-2</v>
      </c>
      <c r="O142" s="83">
        <v>85</v>
      </c>
      <c r="P142" s="83">
        <v>25</v>
      </c>
      <c r="Q142" s="83">
        <v>110</v>
      </c>
      <c r="R142" s="226">
        <v>6.2857142857142861E-2</v>
      </c>
      <c r="S142" s="83">
        <v>0</v>
      </c>
      <c r="T142" s="83">
        <v>0</v>
      </c>
      <c r="U142" s="83">
        <v>10</v>
      </c>
      <c r="V142" s="83" t="s">
        <v>6</v>
      </c>
    </row>
    <row r="143" spans="1:22" x14ac:dyDescent="0.2">
      <c r="A143" s="83" t="s">
        <v>202</v>
      </c>
      <c r="B143" s="83" t="s">
        <v>307</v>
      </c>
      <c r="C143" s="83" t="s">
        <v>60</v>
      </c>
      <c r="D143" s="83">
        <v>1.1848999786376953</v>
      </c>
      <c r="E143" s="83">
        <v>4900</v>
      </c>
      <c r="F143" s="83">
        <v>2741</v>
      </c>
      <c r="G143" s="83">
        <v>2576</v>
      </c>
      <c r="H143" s="83">
        <v>4135.3701479796082</v>
      </c>
      <c r="I143" s="83">
        <v>2313.2754235943071</v>
      </c>
      <c r="J143" s="83">
        <v>2005</v>
      </c>
      <c r="K143" s="83">
        <v>1575</v>
      </c>
      <c r="L143" s="83">
        <v>150</v>
      </c>
      <c r="M143" s="83">
        <v>160</v>
      </c>
      <c r="N143" s="226">
        <v>7.9800498753117205E-2</v>
      </c>
      <c r="O143" s="83">
        <v>115</v>
      </c>
      <c r="P143" s="83">
        <v>0</v>
      </c>
      <c r="Q143" s="83">
        <v>115</v>
      </c>
      <c r="R143" s="226">
        <v>5.7356608478802994E-2</v>
      </c>
      <c r="S143" s="83">
        <v>0</v>
      </c>
      <c r="T143" s="83">
        <v>0</v>
      </c>
      <c r="U143" s="83">
        <v>0</v>
      </c>
      <c r="V143" s="83" t="s">
        <v>6</v>
      </c>
    </row>
    <row r="144" spans="1:22" x14ac:dyDescent="0.2">
      <c r="A144" s="85" t="s">
        <v>203</v>
      </c>
      <c r="B144" s="85" t="s">
        <v>307</v>
      </c>
      <c r="C144" s="85" t="s">
        <v>60</v>
      </c>
      <c r="D144" s="85">
        <v>1.1270999908447266</v>
      </c>
      <c r="E144" s="85">
        <v>3516</v>
      </c>
      <c r="F144" s="85">
        <v>2026</v>
      </c>
      <c r="G144" s="85">
        <v>1872</v>
      </c>
      <c r="H144" s="85">
        <v>3119.5102728772686</v>
      </c>
      <c r="I144" s="85">
        <v>1797.5335076363328</v>
      </c>
      <c r="J144" s="85">
        <v>1750</v>
      </c>
      <c r="K144" s="85">
        <v>1150</v>
      </c>
      <c r="L144" s="85">
        <v>170</v>
      </c>
      <c r="M144" s="85">
        <v>260</v>
      </c>
      <c r="N144" s="227">
        <v>0.14857142857142858</v>
      </c>
      <c r="O144" s="85">
        <v>120</v>
      </c>
      <c r="P144" s="85">
        <v>30</v>
      </c>
      <c r="Q144" s="85">
        <v>150</v>
      </c>
      <c r="R144" s="227">
        <v>8.5714285714285715E-2</v>
      </c>
      <c r="S144" s="85">
        <v>10</v>
      </c>
      <c r="T144" s="85">
        <v>0</v>
      </c>
      <c r="U144" s="85">
        <v>15</v>
      </c>
      <c r="V144" s="85" t="s">
        <v>5</v>
      </c>
    </row>
    <row r="145" spans="1:22" x14ac:dyDescent="0.2">
      <c r="A145" s="83" t="s">
        <v>204</v>
      </c>
      <c r="B145" s="83" t="s">
        <v>307</v>
      </c>
      <c r="C145" s="83" t="s">
        <v>60</v>
      </c>
      <c r="D145" s="83">
        <v>5.1515997314453124</v>
      </c>
      <c r="E145" s="83">
        <v>6319</v>
      </c>
      <c r="F145" s="83">
        <v>2319</v>
      </c>
      <c r="G145" s="83">
        <v>2255</v>
      </c>
      <c r="H145" s="83">
        <v>1226.6092727330674</v>
      </c>
      <c r="I145" s="83">
        <v>450.15143273745582</v>
      </c>
      <c r="J145" s="83">
        <v>3250</v>
      </c>
      <c r="K145" s="83">
        <v>2645</v>
      </c>
      <c r="L145" s="83">
        <v>235</v>
      </c>
      <c r="M145" s="83">
        <v>215</v>
      </c>
      <c r="N145" s="226">
        <v>6.615384615384616E-2</v>
      </c>
      <c r="O145" s="83">
        <v>80</v>
      </c>
      <c r="P145" s="83">
        <v>20</v>
      </c>
      <c r="Q145" s="83">
        <v>100</v>
      </c>
      <c r="R145" s="226">
        <v>3.0769230769230771E-2</v>
      </c>
      <c r="S145" s="83">
        <v>0</v>
      </c>
      <c r="T145" s="83">
        <v>0</v>
      </c>
      <c r="U145" s="83">
        <v>45</v>
      </c>
      <c r="V145" s="83" t="s">
        <v>6</v>
      </c>
    </row>
    <row r="146" spans="1:22" x14ac:dyDescent="0.2">
      <c r="A146" s="83" t="s">
        <v>205</v>
      </c>
      <c r="B146" s="83" t="s">
        <v>307</v>
      </c>
      <c r="C146" s="83" t="s">
        <v>60</v>
      </c>
      <c r="D146" s="83">
        <v>1.6342999267578124</v>
      </c>
      <c r="E146" s="83">
        <v>6403</v>
      </c>
      <c r="F146" s="83">
        <v>1979</v>
      </c>
      <c r="G146" s="83">
        <v>1962</v>
      </c>
      <c r="H146" s="83">
        <v>3917.8855087526804</v>
      </c>
      <c r="I146" s="83">
        <v>1210.916042764572</v>
      </c>
      <c r="J146" s="83">
        <v>3675</v>
      </c>
      <c r="K146" s="83">
        <v>2945</v>
      </c>
      <c r="L146" s="83">
        <v>310</v>
      </c>
      <c r="M146" s="83">
        <v>285</v>
      </c>
      <c r="N146" s="226">
        <v>7.7551020408163265E-2</v>
      </c>
      <c r="O146" s="83">
        <v>85</v>
      </c>
      <c r="P146" s="83">
        <v>10</v>
      </c>
      <c r="Q146" s="83">
        <v>95</v>
      </c>
      <c r="R146" s="226">
        <v>2.5850340136054421E-2</v>
      </c>
      <c r="S146" s="83">
        <v>0</v>
      </c>
      <c r="T146" s="83">
        <v>15</v>
      </c>
      <c r="U146" s="83">
        <v>20</v>
      </c>
      <c r="V146" s="83" t="s">
        <v>6</v>
      </c>
    </row>
    <row r="147" spans="1:22" x14ac:dyDescent="0.2">
      <c r="A147" s="83" t="s">
        <v>206</v>
      </c>
      <c r="B147" s="83" t="s">
        <v>307</v>
      </c>
      <c r="C147" s="83" t="s">
        <v>60</v>
      </c>
      <c r="D147" s="83">
        <v>1.5782000732421875</v>
      </c>
      <c r="E147" s="83">
        <v>4046</v>
      </c>
      <c r="F147" s="83">
        <v>1417</v>
      </c>
      <c r="G147" s="83">
        <v>1401</v>
      </c>
      <c r="H147" s="83">
        <v>2563.6800229568289</v>
      </c>
      <c r="I147" s="83">
        <v>897.85827793619035</v>
      </c>
      <c r="J147" s="83">
        <v>1985</v>
      </c>
      <c r="K147" s="83">
        <v>1595</v>
      </c>
      <c r="L147" s="83">
        <v>170</v>
      </c>
      <c r="M147" s="83">
        <v>140</v>
      </c>
      <c r="N147" s="226">
        <v>7.0528967254408062E-2</v>
      </c>
      <c r="O147" s="83">
        <v>55</v>
      </c>
      <c r="P147" s="83">
        <v>15</v>
      </c>
      <c r="Q147" s="83">
        <v>70</v>
      </c>
      <c r="R147" s="226">
        <v>3.5264483627204031E-2</v>
      </c>
      <c r="S147" s="83">
        <v>0</v>
      </c>
      <c r="T147" s="83">
        <v>0</v>
      </c>
      <c r="U147" s="83">
        <v>10</v>
      </c>
      <c r="V147" s="83" t="s">
        <v>6</v>
      </c>
    </row>
    <row r="148" spans="1:22" x14ac:dyDescent="0.2">
      <c r="A148" s="83" t="s">
        <v>207</v>
      </c>
      <c r="B148" s="83" t="s">
        <v>307</v>
      </c>
      <c r="C148" s="83" t="s">
        <v>60</v>
      </c>
      <c r="D148" s="83">
        <v>0.70730003356933591</v>
      </c>
      <c r="E148" s="83">
        <v>2544</v>
      </c>
      <c r="F148" s="83">
        <v>1146</v>
      </c>
      <c r="G148" s="83">
        <v>1134</v>
      </c>
      <c r="H148" s="83">
        <v>3596.7763032074199</v>
      </c>
      <c r="I148" s="83">
        <v>1620.2459290391914</v>
      </c>
      <c r="J148" s="83">
        <v>1130</v>
      </c>
      <c r="K148" s="83">
        <v>930</v>
      </c>
      <c r="L148" s="83">
        <v>75</v>
      </c>
      <c r="M148" s="83">
        <v>75</v>
      </c>
      <c r="N148" s="226">
        <v>6.637168141592921E-2</v>
      </c>
      <c r="O148" s="83">
        <v>45</v>
      </c>
      <c r="P148" s="83">
        <v>0</v>
      </c>
      <c r="Q148" s="83">
        <v>45</v>
      </c>
      <c r="R148" s="226">
        <v>3.9823008849557522E-2</v>
      </c>
      <c r="S148" s="83">
        <v>0</v>
      </c>
      <c r="T148" s="83">
        <v>0</v>
      </c>
      <c r="U148" s="83">
        <v>10</v>
      </c>
      <c r="V148" s="83" t="s">
        <v>6</v>
      </c>
    </row>
    <row r="149" spans="1:22" x14ac:dyDescent="0.2">
      <c r="A149" s="83" t="s">
        <v>208</v>
      </c>
      <c r="B149" s="83" t="s">
        <v>307</v>
      </c>
      <c r="C149" s="83" t="s">
        <v>60</v>
      </c>
      <c r="D149" s="83">
        <v>1.7744999694824219</v>
      </c>
      <c r="E149" s="83">
        <v>3126</v>
      </c>
      <c r="F149" s="83">
        <v>1274</v>
      </c>
      <c r="G149" s="83">
        <v>1258</v>
      </c>
      <c r="H149" s="83">
        <v>1761.6230226883449</v>
      </c>
      <c r="I149" s="83">
        <v>717.94873029588973</v>
      </c>
      <c r="J149" s="83">
        <v>1520</v>
      </c>
      <c r="K149" s="83">
        <v>1165</v>
      </c>
      <c r="L149" s="83">
        <v>195</v>
      </c>
      <c r="M149" s="83">
        <v>90</v>
      </c>
      <c r="N149" s="226">
        <v>5.921052631578947E-2</v>
      </c>
      <c r="O149" s="83">
        <v>45</v>
      </c>
      <c r="P149" s="83">
        <v>20</v>
      </c>
      <c r="Q149" s="83">
        <v>65</v>
      </c>
      <c r="R149" s="226">
        <v>4.2763157894736843E-2</v>
      </c>
      <c r="S149" s="83">
        <v>0</v>
      </c>
      <c r="T149" s="83">
        <v>0</v>
      </c>
      <c r="U149" s="83">
        <v>0</v>
      </c>
      <c r="V149" s="83" t="s">
        <v>6</v>
      </c>
    </row>
    <row r="150" spans="1:22" x14ac:dyDescent="0.2">
      <c r="A150" s="83" t="s">
        <v>209</v>
      </c>
      <c r="B150" s="83" t="s">
        <v>307</v>
      </c>
      <c r="C150" s="83" t="s">
        <v>60</v>
      </c>
      <c r="D150" s="83">
        <v>0.78599998474121091</v>
      </c>
      <c r="E150" s="83">
        <v>1687</v>
      </c>
      <c r="F150" s="83">
        <v>627</v>
      </c>
      <c r="G150" s="83">
        <v>622</v>
      </c>
      <c r="H150" s="83">
        <v>2146.3104742367668</v>
      </c>
      <c r="I150" s="83">
        <v>797.70993915023882</v>
      </c>
      <c r="J150" s="83">
        <v>800</v>
      </c>
      <c r="K150" s="83">
        <v>690</v>
      </c>
      <c r="L150" s="83">
        <v>55</v>
      </c>
      <c r="M150" s="83">
        <v>25</v>
      </c>
      <c r="N150" s="226">
        <v>3.125E-2</v>
      </c>
      <c r="O150" s="83">
        <v>20</v>
      </c>
      <c r="P150" s="83">
        <v>0</v>
      </c>
      <c r="Q150" s="83">
        <v>20</v>
      </c>
      <c r="R150" s="226">
        <v>2.5000000000000001E-2</v>
      </c>
      <c r="S150" s="83">
        <v>0</v>
      </c>
      <c r="T150" s="83">
        <v>0</v>
      </c>
      <c r="U150" s="83">
        <v>10</v>
      </c>
      <c r="V150" s="83" t="s">
        <v>6</v>
      </c>
    </row>
    <row r="151" spans="1:22" x14ac:dyDescent="0.2">
      <c r="A151" s="83" t="s">
        <v>210</v>
      </c>
      <c r="B151" s="83" t="s">
        <v>307</v>
      </c>
      <c r="C151" s="83" t="s">
        <v>60</v>
      </c>
      <c r="D151" s="83">
        <v>1.1847000122070313</v>
      </c>
      <c r="E151" s="83">
        <v>2310</v>
      </c>
      <c r="F151" s="83">
        <v>836</v>
      </c>
      <c r="G151" s="83">
        <v>822</v>
      </c>
      <c r="H151" s="83">
        <v>1949.860704142812</v>
      </c>
      <c r="I151" s="83">
        <v>705.66387388025578</v>
      </c>
      <c r="J151" s="83">
        <v>1075</v>
      </c>
      <c r="K151" s="83">
        <v>765</v>
      </c>
      <c r="L151" s="83">
        <v>145</v>
      </c>
      <c r="M151" s="83">
        <v>70</v>
      </c>
      <c r="N151" s="226">
        <v>6.5116279069767441E-2</v>
      </c>
      <c r="O151" s="83">
        <v>65</v>
      </c>
      <c r="P151" s="83">
        <v>25</v>
      </c>
      <c r="Q151" s="83">
        <v>90</v>
      </c>
      <c r="R151" s="226">
        <v>8.3720930232558138E-2</v>
      </c>
      <c r="S151" s="83">
        <v>0</v>
      </c>
      <c r="T151" s="83">
        <v>0</v>
      </c>
      <c r="U151" s="83">
        <v>0</v>
      </c>
      <c r="V151" s="83" t="s">
        <v>6</v>
      </c>
    </row>
    <row r="152" spans="1:22" x14ac:dyDescent="0.2">
      <c r="A152" s="83" t="s">
        <v>211</v>
      </c>
      <c r="B152" s="83" t="s">
        <v>307</v>
      </c>
      <c r="C152" s="83" t="s">
        <v>60</v>
      </c>
      <c r="D152" s="83">
        <v>1.7146000671386719</v>
      </c>
      <c r="E152" s="83">
        <v>2832</v>
      </c>
      <c r="F152" s="83">
        <v>1238</v>
      </c>
      <c r="G152" s="83">
        <v>1183</v>
      </c>
      <c r="H152" s="83">
        <v>1651.6971241731301</v>
      </c>
      <c r="I152" s="83">
        <v>722.03426544009005</v>
      </c>
      <c r="J152" s="83">
        <v>1545</v>
      </c>
      <c r="K152" s="83">
        <v>1190</v>
      </c>
      <c r="L152" s="83">
        <v>95</v>
      </c>
      <c r="M152" s="83">
        <v>125</v>
      </c>
      <c r="N152" s="226">
        <v>8.0906148867313912E-2</v>
      </c>
      <c r="O152" s="83">
        <v>100</v>
      </c>
      <c r="P152" s="83">
        <v>25</v>
      </c>
      <c r="Q152" s="83">
        <v>125</v>
      </c>
      <c r="R152" s="226">
        <v>8.0906148867313912E-2</v>
      </c>
      <c r="S152" s="83">
        <v>0</v>
      </c>
      <c r="T152" s="83">
        <v>0</v>
      </c>
      <c r="U152" s="83">
        <v>0</v>
      </c>
      <c r="V152" s="83" t="s">
        <v>6</v>
      </c>
    </row>
    <row r="153" spans="1:22" x14ac:dyDescent="0.2">
      <c r="A153" s="83" t="s">
        <v>212</v>
      </c>
      <c r="B153" s="83" t="s">
        <v>307</v>
      </c>
      <c r="C153" s="83" t="s">
        <v>60</v>
      </c>
      <c r="D153" s="83">
        <v>0.5052999877929687</v>
      </c>
      <c r="E153" s="83">
        <v>1528</v>
      </c>
      <c r="F153" s="83">
        <v>696</v>
      </c>
      <c r="G153" s="83">
        <v>675</v>
      </c>
      <c r="H153" s="83">
        <v>3023.9462436441845</v>
      </c>
      <c r="I153" s="83">
        <v>1377.3995978902831</v>
      </c>
      <c r="J153" s="83">
        <v>815</v>
      </c>
      <c r="K153" s="83">
        <v>610</v>
      </c>
      <c r="L153" s="83">
        <v>65</v>
      </c>
      <c r="M153" s="83">
        <v>95</v>
      </c>
      <c r="N153" s="226">
        <v>0.1165644171779141</v>
      </c>
      <c r="O153" s="83">
        <v>35</v>
      </c>
      <c r="P153" s="83">
        <v>10</v>
      </c>
      <c r="Q153" s="83">
        <v>45</v>
      </c>
      <c r="R153" s="226">
        <v>5.5214723926380369E-2</v>
      </c>
      <c r="S153" s="83">
        <v>0</v>
      </c>
      <c r="T153" s="83">
        <v>0</v>
      </c>
      <c r="U153" s="83">
        <v>0</v>
      </c>
      <c r="V153" s="83" t="s">
        <v>6</v>
      </c>
    </row>
    <row r="154" spans="1:22" x14ac:dyDescent="0.2">
      <c r="A154" s="83" t="s">
        <v>213</v>
      </c>
      <c r="B154" s="83" t="s">
        <v>307</v>
      </c>
      <c r="C154" s="83" t="s">
        <v>60</v>
      </c>
      <c r="D154" s="83">
        <v>0.80349998474121098</v>
      </c>
      <c r="E154" s="83">
        <v>3470</v>
      </c>
      <c r="F154" s="83">
        <v>2064</v>
      </c>
      <c r="G154" s="83">
        <v>1907</v>
      </c>
      <c r="H154" s="83">
        <v>4318.6061803319235</v>
      </c>
      <c r="I154" s="83">
        <v>2568.7617164856169</v>
      </c>
      <c r="J154" s="83">
        <v>1585</v>
      </c>
      <c r="K154" s="83">
        <v>1145</v>
      </c>
      <c r="L154" s="83">
        <v>90</v>
      </c>
      <c r="M154" s="83">
        <v>205</v>
      </c>
      <c r="N154" s="226">
        <v>0.12933753943217666</v>
      </c>
      <c r="O154" s="83">
        <v>120</v>
      </c>
      <c r="P154" s="83">
        <v>20</v>
      </c>
      <c r="Q154" s="83">
        <v>140</v>
      </c>
      <c r="R154" s="226">
        <v>8.8328075709779186E-2</v>
      </c>
      <c r="S154" s="83">
        <v>0</v>
      </c>
      <c r="T154" s="83">
        <v>0</v>
      </c>
      <c r="U154" s="83">
        <v>0</v>
      </c>
      <c r="V154" s="83" t="s">
        <v>6</v>
      </c>
    </row>
    <row r="155" spans="1:22" x14ac:dyDescent="0.2">
      <c r="A155" s="83" t="s">
        <v>214</v>
      </c>
      <c r="B155" s="83" t="s">
        <v>307</v>
      </c>
      <c r="C155" s="83" t="s">
        <v>60</v>
      </c>
      <c r="D155" s="83">
        <v>1.0698000335693358</v>
      </c>
      <c r="E155" s="83">
        <v>2536</v>
      </c>
      <c r="F155" s="83">
        <v>1168</v>
      </c>
      <c r="G155" s="83">
        <v>1135</v>
      </c>
      <c r="H155" s="83">
        <v>2370.5364745023976</v>
      </c>
      <c r="I155" s="83">
        <v>1091.79282421877</v>
      </c>
      <c r="J155" s="83">
        <v>1065</v>
      </c>
      <c r="K155" s="83">
        <v>770</v>
      </c>
      <c r="L155" s="83">
        <v>70</v>
      </c>
      <c r="M155" s="83">
        <v>105</v>
      </c>
      <c r="N155" s="226">
        <v>9.8591549295774641E-2</v>
      </c>
      <c r="O155" s="83">
        <v>85</v>
      </c>
      <c r="P155" s="83">
        <v>25</v>
      </c>
      <c r="Q155" s="83">
        <v>110</v>
      </c>
      <c r="R155" s="226">
        <v>0.10328638497652583</v>
      </c>
      <c r="S155" s="83">
        <v>0</v>
      </c>
      <c r="T155" s="83">
        <v>0</v>
      </c>
      <c r="U155" s="83">
        <v>0</v>
      </c>
      <c r="V155" s="83" t="s">
        <v>6</v>
      </c>
    </row>
    <row r="156" spans="1:22" x14ac:dyDescent="0.2">
      <c r="A156" s="83" t="s">
        <v>215</v>
      </c>
      <c r="B156" s="83" t="s">
        <v>307</v>
      </c>
      <c r="C156" s="83" t="s">
        <v>60</v>
      </c>
      <c r="D156" s="83">
        <v>0.73400001525878911</v>
      </c>
      <c r="E156" s="83">
        <v>2646</v>
      </c>
      <c r="F156" s="83">
        <v>1329</v>
      </c>
      <c r="G156" s="83">
        <v>1239</v>
      </c>
      <c r="H156" s="83">
        <v>3604.9045572118821</v>
      </c>
      <c r="I156" s="83">
        <v>1810.6266653569885</v>
      </c>
      <c r="J156" s="83">
        <v>1290</v>
      </c>
      <c r="K156" s="83">
        <v>975</v>
      </c>
      <c r="L156" s="83">
        <v>90</v>
      </c>
      <c r="M156" s="83">
        <v>110</v>
      </c>
      <c r="N156" s="226">
        <v>8.5271317829457363E-2</v>
      </c>
      <c r="O156" s="83">
        <v>85</v>
      </c>
      <c r="P156" s="83">
        <v>25</v>
      </c>
      <c r="Q156" s="83">
        <v>110</v>
      </c>
      <c r="R156" s="226">
        <v>8.5271317829457363E-2</v>
      </c>
      <c r="S156" s="83">
        <v>0</v>
      </c>
      <c r="T156" s="83">
        <v>0</v>
      </c>
      <c r="U156" s="83">
        <v>0</v>
      </c>
      <c r="V156" s="83" t="s">
        <v>6</v>
      </c>
    </row>
    <row r="157" spans="1:22" x14ac:dyDescent="0.2">
      <c r="A157" s="83" t="s">
        <v>216</v>
      </c>
      <c r="B157" s="83" t="s">
        <v>307</v>
      </c>
      <c r="C157" s="83" t="s">
        <v>60</v>
      </c>
      <c r="D157" s="83">
        <v>2.187899932861328</v>
      </c>
      <c r="E157" s="83">
        <v>4090</v>
      </c>
      <c r="F157" s="83">
        <v>1506</v>
      </c>
      <c r="G157" s="83">
        <v>1465</v>
      </c>
      <c r="H157" s="83">
        <v>1869.3725149719769</v>
      </c>
      <c r="I157" s="83">
        <v>688.33129768894798</v>
      </c>
      <c r="J157" s="83">
        <v>1725</v>
      </c>
      <c r="K157" s="83">
        <v>1430</v>
      </c>
      <c r="L157" s="83">
        <v>120</v>
      </c>
      <c r="M157" s="83">
        <v>115</v>
      </c>
      <c r="N157" s="226">
        <v>6.6666666666666666E-2</v>
      </c>
      <c r="O157" s="83">
        <v>40</v>
      </c>
      <c r="P157" s="83">
        <v>15</v>
      </c>
      <c r="Q157" s="83">
        <v>55</v>
      </c>
      <c r="R157" s="226">
        <v>3.1884057971014491E-2</v>
      </c>
      <c r="S157" s="83">
        <v>0</v>
      </c>
      <c r="T157" s="83">
        <v>0</v>
      </c>
      <c r="U157" s="83">
        <v>0</v>
      </c>
      <c r="V157" s="83" t="s">
        <v>6</v>
      </c>
    </row>
    <row r="158" spans="1:22" x14ac:dyDescent="0.2">
      <c r="A158" s="83" t="s">
        <v>217</v>
      </c>
      <c r="B158" s="83" t="s">
        <v>307</v>
      </c>
      <c r="C158" s="83" t="s">
        <v>60</v>
      </c>
      <c r="D158" s="83">
        <v>2.1886000061035156</v>
      </c>
      <c r="E158" s="83">
        <v>5053</v>
      </c>
      <c r="F158" s="83">
        <v>2545</v>
      </c>
      <c r="G158" s="83">
        <v>2470</v>
      </c>
      <c r="H158" s="83">
        <v>2308.7818632497092</v>
      </c>
      <c r="I158" s="83">
        <v>1162.8438238611736</v>
      </c>
      <c r="J158" s="83">
        <v>2360</v>
      </c>
      <c r="K158" s="83">
        <v>1850</v>
      </c>
      <c r="L158" s="83">
        <v>140</v>
      </c>
      <c r="M158" s="83">
        <v>145</v>
      </c>
      <c r="N158" s="226">
        <v>6.1440677966101698E-2</v>
      </c>
      <c r="O158" s="83">
        <v>165</v>
      </c>
      <c r="P158" s="83">
        <v>30</v>
      </c>
      <c r="Q158" s="83">
        <v>195</v>
      </c>
      <c r="R158" s="226">
        <v>8.2627118644067798E-2</v>
      </c>
      <c r="S158" s="83">
        <v>0</v>
      </c>
      <c r="T158" s="83">
        <v>10</v>
      </c>
      <c r="U158" s="83">
        <v>20</v>
      </c>
      <c r="V158" s="83" t="s">
        <v>6</v>
      </c>
    </row>
    <row r="159" spans="1:22" x14ac:dyDescent="0.2">
      <c r="A159" s="83" t="s">
        <v>218</v>
      </c>
      <c r="B159" s="83" t="s">
        <v>307</v>
      </c>
      <c r="C159" s="83" t="s">
        <v>60</v>
      </c>
      <c r="D159" s="83">
        <v>2.1635000610351565</v>
      </c>
      <c r="E159" s="83">
        <v>3693</v>
      </c>
      <c r="F159" s="83">
        <v>1394</v>
      </c>
      <c r="G159" s="83">
        <v>1375</v>
      </c>
      <c r="H159" s="83">
        <v>1706.956272621057</v>
      </c>
      <c r="I159" s="83">
        <v>644.3263049103042</v>
      </c>
      <c r="J159" s="83">
        <v>1595</v>
      </c>
      <c r="K159" s="83">
        <v>1290</v>
      </c>
      <c r="L159" s="83">
        <v>80</v>
      </c>
      <c r="M159" s="83">
        <v>155</v>
      </c>
      <c r="N159" s="226">
        <v>9.7178683385579931E-2</v>
      </c>
      <c r="O159" s="83">
        <v>45</v>
      </c>
      <c r="P159" s="83">
        <v>10</v>
      </c>
      <c r="Q159" s="83">
        <v>55</v>
      </c>
      <c r="R159" s="226">
        <v>3.4482758620689655E-2</v>
      </c>
      <c r="S159" s="83">
        <v>0</v>
      </c>
      <c r="T159" s="83">
        <v>0</v>
      </c>
      <c r="U159" s="83">
        <v>10</v>
      </c>
      <c r="V159" s="83" t="s">
        <v>6</v>
      </c>
    </row>
    <row r="160" spans="1:22" x14ac:dyDescent="0.2">
      <c r="A160" s="83" t="s">
        <v>219</v>
      </c>
      <c r="B160" s="83" t="s">
        <v>307</v>
      </c>
      <c r="C160" s="83" t="s">
        <v>60</v>
      </c>
      <c r="D160" s="83">
        <v>4.3513000488281248</v>
      </c>
      <c r="E160" s="83">
        <v>6753</v>
      </c>
      <c r="F160" s="83">
        <v>2486</v>
      </c>
      <c r="G160" s="83">
        <v>2437</v>
      </c>
      <c r="H160" s="83">
        <v>1551.9499745412159</v>
      </c>
      <c r="I160" s="83">
        <v>571.32350610239348</v>
      </c>
      <c r="J160" s="83">
        <v>3445</v>
      </c>
      <c r="K160" s="83">
        <v>2615</v>
      </c>
      <c r="L160" s="83">
        <v>285</v>
      </c>
      <c r="M160" s="83">
        <v>275</v>
      </c>
      <c r="N160" s="226">
        <v>7.982583454281568E-2</v>
      </c>
      <c r="O160" s="83">
        <v>185</v>
      </c>
      <c r="P160" s="83">
        <v>40</v>
      </c>
      <c r="Q160" s="83">
        <v>225</v>
      </c>
      <c r="R160" s="226">
        <v>6.5312046444121918E-2</v>
      </c>
      <c r="S160" s="83">
        <v>10</v>
      </c>
      <c r="T160" s="83">
        <v>15</v>
      </c>
      <c r="U160" s="83">
        <v>15</v>
      </c>
      <c r="V160" s="83" t="s">
        <v>6</v>
      </c>
    </row>
    <row r="161" spans="1:22" x14ac:dyDescent="0.2">
      <c r="A161" s="83" t="s">
        <v>220</v>
      </c>
      <c r="B161" s="83" t="s">
        <v>307</v>
      </c>
      <c r="C161" s="83" t="s">
        <v>60</v>
      </c>
      <c r="D161" s="83">
        <v>2.3761999511718752</v>
      </c>
      <c r="E161" s="83">
        <v>4531</v>
      </c>
      <c r="F161" s="83">
        <v>1628</v>
      </c>
      <c r="G161" s="83">
        <v>1583</v>
      </c>
      <c r="H161" s="83">
        <v>1906.8260639284324</v>
      </c>
      <c r="I161" s="83">
        <v>685.12752859754755</v>
      </c>
      <c r="J161" s="83">
        <v>2020</v>
      </c>
      <c r="K161" s="83">
        <v>1730</v>
      </c>
      <c r="L161" s="83">
        <v>90</v>
      </c>
      <c r="M161" s="83">
        <v>140</v>
      </c>
      <c r="N161" s="226">
        <v>6.9306930693069313E-2</v>
      </c>
      <c r="O161" s="83">
        <v>30</v>
      </c>
      <c r="P161" s="83">
        <v>30</v>
      </c>
      <c r="Q161" s="83">
        <v>60</v>
      </c>
      <c r="R161" s="226">
        <v>2.9702970297029702E-2</v>
      </c>
      <c r="S161" s="83">
        <v>0</v>
      </c>
      <c r="T161" s="83">
        <v>0</v>
      </c>
      <c r="U161" s="83">
        <v>0</v>
      </c>
      <c r="V161" s="83" t="s">
        <v>6</v>
      </c>
    </row>
    <row r="162" spans="1:22" x14ac:dyDescent="0.2">
      <c r="A162" s="83" t="s">
        <v>221</v>
      </c>
      <c r="B162" s="83" t="s">
        <v>307</v>
      </c>
      <c r="C162" s="83" t="s">
        <v>60</v>
      </c>
      <c r="D162" s="83">
        <v>1.8194999694824219</v>
      </c>
      <c r="E162" s="83">
        <v>6119</v>
      </c>
      <c r="F162" s="83">
        <v>2822</v>
      </c>
      <c r="G162" s="83">
        <v>2657</v>
      </c>
      <c r="H162" s="83">
        <v>3363.011872839229</v>
      </c>
      <c r="I162" s="83">
        <v>1550.9755687452696</v>
      </c>
      <c r="J162" s="83">
        <v>2390</v>
      </c>
      <c r="K162" s="83">
        <v>1965</v>
      </c>
      <c r="L162" s="83">
        <v>165</v>
      </c>
      <c r="M162" s="83">
        <v>150</v>
      </c>
      <c r="N162" s="226">
        <v>6.2761506276150625E-2</v>
      </c>
      <c r="O162" s="83">
        <v>65</v>
      </c>
      <c r="P162" s="83">
        <v>35</v>
      </c>
      <c r="Q162" s="83">
        <v>100</v>
      </c>
      <c r="R162" s="226">
        <v>4.1841004184100417E-2</v>
      </c>
      <c r="S162" s="83">
        <v>0</v>
      </c>
      <c r="T162" s="83">
        <v>0</v>
      </c>
      <c r="U162" s="83">
        <v>20</v>
      </c>
      <c r="V162" s="83" t="s">
        <v>6</v>
      </c>
    </row>
    <row r="163" spans="1:22" x14ac:dyDescent="0.2">
      <c r="A163" s="83" t="s">
        <v>222</v>
      </c>
      <c r="B163" s="83" t="s">
        <v>307</v>
      </c>
      <c r="C163" s="83" t="s">
        <v>60</v>
      </c>
      <c r="D163" s="83">
        <v>1.1390000152587891</v>
      </c>
      <c r="E163" s="83">
        <v>3081</v>
      </c>
      <c r="F163" s="83">
        <v>1154</v>
      </c>
      <c r="G163" s="83">
        <v>1140</v>
      </c>
      <c r="H163" s="83">
        <v>2705.0043535776199</v>
      </c>
      <c r="I163" s="83">
        <v>1013.1694333101503</v>
      </c>
      <c r="J163" s="83">
        <v>1465</v>
      </c>
      <c r="K163" s="83">
        <v>1205</v>
      </c>
      <c r="L163" s="83">
        <v>125</v>
      </c>
      <c r="M163" s="83">
        <v>95</v>
      </c>
      <c r="N163" s="226">
        <v>6.4846416382252553E-2</v>
      </c>
      <c r="O163" s="83">
        <v>25</v>
      </c>
      <c r="P163" s="83">
        <v>0</v>
      </c>
      <c r="Q163" s="83">
        <v>25</v>
      </c>
      <c r="R163" s="226">
        <v>1.7064846416382253E-2</v>
      </c>
      <c r="S163" s="83">
        <v>0</v>
      </c>
      <c r="T163" s="83">
        <v>0</v>
      </c>
      <c r="U163" s="83">
        <v>20</v>
      </c>
      <c r="V163" s="83" t="s">
        <v>6</v>
      </c>
    </row>
    <row r="164" spans="1:22" x14ac:dyDescent="0.2">
      <c r="A164" s="83" t="s">
        <v>223</v>
      </c>
      <c r="B164" s="83" t="s">
        <v>307</v>
      </c>
      <c r="C164" s="83" t="s">
        <v>60</v>
      </c>
      <c r="D164" s="83">
        <v>4.3297000122070308</v>
      </c>
      <c r="E164" s="83">
        <v>8593</v>
      </c>
      <c r="F164" s="83">
        <v>3275</v>
      </c>
      <c r="G164" s="83">
        <v>3191</v>
      </c>
      <c r="H164" s="83">
        <v>1984.6640588893329</v>
      </c>
      <c r="I164" s="83">
        <v>756.40344383365129</v>
      </c>
      <c r="J164" s="83">
        <v>4265</v>
      </c>
      <c r="K164" s="83">
        <v>3360</v>
      </c>
      <c r="L164" s="83">
        <v>265</v>
      </c>
      <c r="M164" s="83">
        <v>410</v>
      </c>
      <c r="N164" s="226">
        <v>9.6131301289566234E-2</v>
      </c>
      <c r="O164" s="83">
        <v>170</v>
      </c>
      <c r="P164" s="83">
        <v>40</v>
      </c>
      <c r="Q164" s="83">
        <v>210</v>
      </c>
      <c r="R164" s="226">
        <v>4.9237983587338802E-2</v>
      </c>
      <c r="S164" s="83">
        <v>10</v>
      </c>
      <c r="T164" s="83">
        <v>0</v>
      </c>
      <c r="U164" s="83">
        <v>10</v>
      </c>
      <c r="V164" s="83" t="s">
        <v>6</v>
      </c>
    </row>
    <row r="165" spans="1:22" x14ac:dyDescent="0.2">
      <c r="A165" s="83" t="s">
        <v>224</v>
      </c>
      <c r="B165" s="83" t="s">
        <v>307</v>
      </c>
      <c r="C165" s="83" t="s">
        <v>60</v>
      </c>
      <c r="D165" s="83">
        <v>1.6399000549316407</v>
      </c>
      <c r="E165" s="83">
        <v>2759</v>
      </c>
      <c r="F165" s="83">
        <v>996</v>
      </c>
      <c r="G165" s="83">
        <v>979</v>
      </c>
      <c r="H165" s="83">
        <v>1682.4196033794321</v>
      </c>
      <c r="I165" s="83">
        <v>607.3540866132347</v>
      </c>
      <c r="J165" s="83">
        <v>1525</v>
      </c>
      <c r="K165" s="83">
        <v>1240</v>
      </c>
      <c r="L165" s="83">
        <v>110</v>
      </c>
      <c r="M165" s="83">
        <v>125</v>
      </c>
      <c r="N165" s="226">
        <v>8.1967213114754092E-2</v>
      </c>
      <c r="O165" s="83">
        <v>40</v>
      </c>
      <c r="P165" s="83">
        <v>0</v>
      </c>
      <c r="Q165" s="83">
        <v>40</v>
      </c>
      <c r="R165" s="226">
        <v>2.6229508196721311E-2</v>
      </c>
      <c r="S165" s="83">
        <v>0</v>
      </c>
      <c r="T165" s="83">
        <v>0</v>
      </c>
      <c r="U165" s="83">
        <v>0</v>
      </c>
      <c r="V165" s="83" t="s">
        <v>6</v>
      </c>
    </row>
    <row r="166" spans="1:22" x14ac:dyDescent="0.2">
      <c r="A166" s="83" t="s">
        <v>225</v>
      </c>
      <c r="B166" s="83" t="s">
        <v>307</v>
      </c>
      <c r="C166" s="83" t="s">
        <v>60</v>
      </c>
      <c r="D166" s="83">
        <v>2.4805999755859376</v>
      </c>
      <c r="E166" s="83">
        <v>4766</v>
      </c>
      <c r="F166" s="83">
        <v>1714</v>
      </c>
      <c r="G166" s="83">
        <v>1693</v>
      </c>
      <c r="H166" s="83">
        <v>1921.30937954808</v>
      </c>
      <c r="I166" s="83">
        <v>690.96187086559144</v>
      </c>
      <c r="J166" s="83">
        <v>2860</v>
      </c>
      <c r="K166" s="83">
        <v>2320</v>
      </c>
      <c r="L166" s="83">
        <v>225</v>
      </c>
      <c r="M166" s="83">
        <v>220</v>
      </c>
      <c r="N166" s="226">
        <v>7.6923076923076927E-2</v>
      </c>
      <c r="O166" s="83">
        <v>75</v>
      </c>
      <c r="P166" s="83">
        <v>15</v>
      </c>
      <c r="Q166" s="83">
        <v>90</v>
      </c>
      <c r="R166" s="226">
        <v>3.1468531468531472E-2</v>
      </c>
      <c r="S166" s="83">
        <v>0</v>
      </c>
      <c r="T166" s="83">
        <v>0</v>
      </c>
      <c r="U166" s="83">
        <v>0</v>
      </c>
      <c r="V166" s="83" t="s">
        <v>6</v>
      </c>
    </row>
    <row r="167" spans="1:22" x14ac:dyDescent="0.2">
      <c r="A167" s="83" t="s">
        <v>226</v>
      </c>
      <c r="B167" s="83" t="s">
        <v>307</v>
      </c>
      <c r="C167" s="83" t="s">
        <v>60</v>
      </c>
      <c r="D167" s="83">
        <v>0.97480003356933598</v>
      </c>
      <c r="E167" s="83">
        <v>3345</v>
      </c>
      <c r="F167" s="83">
        <v>988</v>
      </c>
      <c r="G167" s="83">
        <v>977</v>
      </c>
      <c r="H167" s="83">
        <v>3431.4730045216761</v>
      </c>
      <c r="I167" s="83">
        <v>1013.5412043250869</v>
      </c>
      <c r="J167" s="83">
        <v>1670</v>
      </c>
      <c r="K167" s="83">
        <v>1375</v>
      </c>
      <c r="L167" s="83">
        <v>130</v>
      </c>
      <c r="M167" s="83">
        <v>105</v>
      </c>
      <c r="N167" s="226">
        <v>6.2874251497005984E-2</v>
      </c>
      <c r="O167" s="83">
        <v>45</v>
      </c>
      <c r="P167" s="83">
        <v>0</v>
      </c>
      <c r="Q167" s="83">
        <v>45</v>
      </c>
      <c r="R167" s="226">
        <v>2.6946107784431138E-2</v>
      </c>
      <c r="S167" s="83">
        <v>0</v>
      </c>
      <c r="T167" s="83">
        <v>0</v>
      </c>
      <c r="U167" s="83">
        <v>10</v>
      </c>
      <c r="V167" s="83" t="s">
        <v>6</v>
      </c>
    </row>
    <row r="168" spans="1:22" x14ac:dyDescent="0.2">
      <c r="A168" s="83" t="s">
        <v>227</v>
      </c>
      <c r="B168" s="83" t="s">
        <v>307</v>
      </c>
      <c r="C168" s="83" t="s">
        <v>60</v>
      </c>
      <c r="D168" s="83">
        <v>1.4583999633789062</v>
      </c>
      <c r="E168" s="83">
        <v>4386</v>
      </c>
      <c r="F168" s="83">
        <v>1312</v>
      </c>
      <c r="G168" s="83">
        <v>1305</v>
      </c>
      <c r="H168" s="83">
        <v>3007.4054512715834</v>
      </c>
      <c r="I168" s="83">
        <v>899.61604014325519</v>
      </c>
      <c r="J168" s="83">
        <v>2370</v>
      </c>
      <c r="K168" s="83">
        <v>1885</v>
      </c>
      <c r="L168" s="83">
        <v>280</v>
      </c>
      <c r="M168" s="83">
        <v>150</v>
      </c>
      <c r="N168" s="226">
        <v>6.3291139240506333E-2</v>
      </c>
      <c r="O168" s="83">
        <v>30</v>
      </c>
      <c r="P168" s="83">
        <v>10</v>
      </c>
      <c r="Q168" s="83">
        <v>40</v>
      </c>
      <c r="R168" s="226">
        <v>1.6877637130801686E-2</v>
      </c>
      <c r="S168" s="83">
        <v>0</v>
      </c>
      <c r="T168" s="83">
        <v>0</v>
      </c>
      <c r="U168" s="83">
        <v>10</v>
      </c>
      <c r="V168" s="83" t="s">
        <v>6</v>
      </c>
    </row>
    <row r="169" spans="1:22" x14ac:dyDescent="0.2">
      <c r="A169" s="83" t="s">
        <v>228</v>
      </c>
      <c r="B169" s="83" t="s">
        <v>307</v>
      </c>
      <c r="C169" s="83" t="s">
        <v>60</v>
      </c>
      <c r="D169" s="83">
        <v>1.2338999938964843</v>
      </c>
      <c r="E169" s="83">
        <v>4630</v>
      </c>
      <c r="F169" s="83">
        <v>1714</v>
      </c>
      <c r="G169" s="83">
        <v>1697</v>
      </c>
      <c r="H169" s="83">
        <v>3752.3300290966895</v>
      </c>
      <c r="I169" s="83">
        <v>1389.0915053718631</v>
      </c>
      <c r="J169" s="83">
        <v>2440</v>
      </c>
      <c r="K169" s="83">
        <v>1920</v>
      </c>
      <c r="L169" s="83">
        <v>245</v>
      </c>
      <c r="M169" s="83">
        <v>165</v>
      </c>
      <c r="N169" s="226">
        <v>6.7622950819672137E-2</v>
      </c>
      <c r="O169" s="83">
        <v>65</v>
      </c>
      <c r="P169" s="83">
        <v>30</v>
      </c>
      <c r="Q169" s="83">
        <v>95</v>
      </c>
      <c r="R169" s="226">
        <v>3.8934426229508198E-2</v>
      </c>
      <c r="S169" s="83">
        <v>0</v>
      </c>
      <c r="T169" s="83">
        <v>0</v>
      </c>
      <c r="U169" s="83">
        <v>15</v>
      </c>
      <c r="V169" s="83" t="s">
        <v>6</v>
      </c>
    </row>
    <row r="170" spans="1:22" x14ac:dyDescent="0.2">
      <c r="A170" s="83" t="s">
        <v>229</v>
      </c>
      <c r="B170" s="83" t="s">
        <v>307</v>
      </c>
      <c r="C170" s="83" t="s">
        <v>60</v>
      </c>
      <c r="D170" s="83">
        <v>2.8670999145507814</v>
      </c>
      <c r="E170" s="83">
        <v>7116</v>
      </c>
      <c r="F170" s="83">
        <v>2417</v>
      </c>
      <c r="G170" s="83">
        <v>2340</v>
      </c>
      <c r="H170" s="83">
        <v>2481.9504768165493</v>
      </c>
      <c r="I170" s="83">
        <v>843.0121279462619</v>
      </c>
      <c r="J170" s="83">
        <v>3700</v>
      </c>
      <c r="K170" s="83">
        <v>3075</v>
      </c>
      <c r="L170" s="83">
        <v>110</v>
      </c>
      <c r="M170" s="83">
        <v>445</v>
      </c>
      <c r="N170" s="226">
        <v>0.12027027027027028</v>
      </c>
      <c r="O170" s="83">
        <v>60</v>
      </c>
      <c r="P170" s="83">
        <v>0</v>
      </c>
      <c r="Q170" s="83">
        <v>60</v>
      </c>
      <c r="R170" s="226">
        <v>1.6216216216216217E-2</v>
      </c>
      <c r="S170" s="83">
        <v>0</v>
      </c>
      <c r="T170" s="83">
        <v>0</v>
      </c>
      <c r="U170" s="83">
        <v>10</v>
      </c>
      <c r="V170" s="83" t="s">
        <v>6</v>
      </c>
    </row>
    <row r="171" spans="1:22" x14ac:dyDescent="0.2">
      <c r="A171" s="83" t="s">
        <v>230</v>
      </c>
      <c r="B171" s="83" t="s">
        <v>307</v>
      </c>
      <c r="C171" s="83" t="s">
        <v>60</v>
      </c>
      <c r="D171" s="83">
        <v>1.2637999725341797</v>
      </c>
      <c r="E171" s="83">
        <v>4225</v>
      </c>
      <c r="F171" s="83">
        <v>1598</v>
      </c>
      <c r="G171" s="83">
        <v>1506</v>
      </c>
      <c r="H171" s="83">
        <v>3343.0923340882837</v>
      </c>
      <c r="I171" s="83">
        <v>1264.4406035202551</v>
      </c>
      <c r="J171" s="83">
        <v>2300</v>
      </c>
      <c r="K171" s="83">
        <v>1880</v>
      </c>
      <c r="L171" s="83">
        <v>80</v>
      </c>
      <c r="M171" s="83">
        <v>225</v>
      </c>
      <c r="N171" s="226">
        <v>9.7826086956521743E-2</v>
      </c>
      <c r="O171" s="83">
        <v>100</v>
      </c>
      <c r="P171" s="83">
        <v>10</v>
      </c>
      <c r="Q171" s="83">
        <v>110</v>
      </c>
      <c r="R171" s="226">
        <v>4.7826086956521741E-2</v>
      </c>
      <c r="S171" s="83">
        <v>10</v>
      </c>
      <c r="T171" s="83">
        <v>0</v>
      </c>
      <c r="U171" s="83">
        <v>10</v>
      </c>
      <c r="V171" s="83" t="s">
        <v>6</v>
      </c>
    </row>
    <row r="172" spans="1:22" x14ac:dyDescent="0.2">
      <c r="A172" s="83" t="s">
        <v>231</v>
      </c>
      <c r="B172" s="83" t="s">
        <v>307</v>
      </c>
      <c r="C172" s="83" t="s">
        <v>60</v>
      </c>
      <c r="D172" s="83">
        <v>4.7260998535156249</v>
      </c>
      <c r="E172" s="83">
        <v>12533</v>
      </c>
      <c r="F172" s="83">
        <v>4441</v>
      </c>
      <c r="G172" s="83">
        <v>4353</v>
      </c>
      <c r="H172" s="83">
        <v>2651.8694882582772</v>
      </c>
      <c r="I172" s="83">
        <v>939.675448604086</v>
      </c>
      <c r="J172" s="83">
        <v>6045</v>
      </c>
      <c r="K172" s="83">
        <v>5045</v>
      </c>
      <c r="L172" s="83">
        <v>395</v>
      </c>
      <c r="M172" s="83">
        <v>405</v>
      </c>
      <c r="N172" s="226">
        <v>6.699751861042183E-2</v>
      </c>
      <c r="O172" s="83">
        <v>140</v>
      </c>
      <c r="P172" s="83">
        <v>25</v>
      </c>
      <c r="Q172" s="83">
        <v>165</v>
      </c>
      <c r="R172" s="226">
        <v>2.729528535980149E-2</v>
      </c>
      <c r="S172" s="83">
        <v>0</v>
      </c>
      <c r="T172" s="83">
        <v>0</v>
      </c>
      <c r="U172" s="83">
        <v>25</v>
      </c>
      <c r="V172" s="83" t="s">
        <v>6</v>
      </c>
    </row>
    <row r="173" spans="1:22" x14ac:dyDescent="0.2">
      <c r="A173" s="83" t="s">
        <v>232</v>
      </c>
      <c r="B173" s="83" t="s">
        <v>307</v>
      </c>
      <c r="C173" s="83" t="s">
        <v>60</v>
      </c>
      <c r="D173" s="83">
        <v>8.3490002441406244</v>
      </c>
      <c r="E173" s="83">
        <v>6139</v>
      </c>
      <c r="F173" s="83">
        <v>2657</v>
      </c>
      <c r="G173" s="83">
        <v>2512</v>
      </c>
      <c r="H173" s="83">
        <v>735.29761893448085</v>
      </c>
      <c r="I173" s="83">
        <v>318.24169628749235</v>
      </c>
      <c r="J173" s="83">
        <v>3450</v>
      </c>
      <c r="K173" s="83">
        <v>2800</v>
      </c>
      <c r="L173" s="83">
        <v>200</v>
      </c>
      <c r="M173" s="83">
        <v>315</v>
      </c>
      <c r="N173" s="226">
        <v>9.1304347826086957E-2</v>
      </c>
      <c r="O173" s="83">
        <v>95</v>
      </c>
      <c r="P173" s="83">
        <v>10</v>
      </c>
      <c r="Q173" s="83">
        <v>105</v>
      </c>
      <c r="R173" s="226">
        <v>3.0434782608695653E-2</v>
      </c>
      <c r="S173" s="83">
        <v>0</v>
      </c>
      <c r="T173" s="83">
        <v>15</v>
      </c>
      <c r="U173" s="83">
        <v>15</v>
      </c>
      <c r="V173" s="83" t="s">
        <v>6</v>
      </c>
    </row>
    <row r="174" spans="1:22" x14ac:dyDescent="0.2">
      <c r="A174" s="74" t="s">
        <v>233</v>
      </c>
      <c r="B174" s="74" t="s">
        <v>307</v>
      </c>
      <c r="C174" s="74" t="s">
        <v>60</v>
      </c>
      <c r="D174" s="74">
        <v>89.445595703124994</v>
      </c>
      <c r="E174" s="74">
        <v>3731</v>
      </c>
      <c r="F174" s="74">
        <v>1409</v>
      </c>
      <c r="G174" s="74">
        <v>1275</v>
      </c>
      <c r="H174" s="74">
        <v>41.712506587617803</v>
      </c>
      <c r="I174" s="74">
        <v>15.752592276052932</v>
      </c>
      <c r="J174" s="74">
        <v>1835</v>
      </c>
      <c r="K174" s="74">
        <v>1520</v>
      </c>
      <c r="L174" s="74">
        <v>160</v>
      </c>
      <c r="M174" s="74">
        <v>55</v>
      </c>
      <c r="N174" s="222">
        <v>2.9972752043596729E-2</v>
      </c>
      <c r="O174" s="74">
        <v>75</v>
      </c>
      <c r="P174" s="74">
        <v>0</v>
      </c>
      <c r="Q174" s="74">
        <v>75</v>
      </c>
      <c r="R174" s="222">
        <v>4.0871934604904632E-2</v>
      </c>
      <c r="S174" s="74">
        <v>0</v>
      </c>
      <c r="T174" s="74">
        <v>0</v>
      </c>
      <c r="U174" s="74">
        <v>15</v>
      </c>
      <c r="V174" s="74" t="s">
        <v>2</v>
      </c>
    </row>
    <row r="175" spans="1:22" x14ac:dyDescent="0.2">
      <c r="A175" s="74" t="s">
        <v>234</v>
      </c>
      <c r="B175" s="74" t="s">
        <v>307</v>
      </c>
      <c r="C175" s="74" t="s">
        <v>60</v>
      </c>
      <c r="D175" s="74">
        <v>45.9372021484375</v>
      </c>
      <c r="E175" s="74">
        <v>2079</v>
      </c>
      <c r="F175" s="74">
        <v>690</v>
      </c>
      <c r="G175" s="74">
        <v>674</v>
      </c>
      <c r="H175" s="74">
        <v>45.25743629927873</v>
      </c>
      <c r="I175" s="74">
        <v>15.02050555387317</v>
      </c>
      <c r="J175" s="74">
        <v>950</v>
      </c>
      <c r="K175" s="74">
        <v>815</v>
      </c>
      <c r="L175" s="74">
        <v>70</v>
      </c>
      <c r="M175" s="74">
        <v>25</v>
      </c>
      <c r="N175" s="222">
        <v>2.6315789473684209E-2</v>
      </c>
      <c r="O175" s="74">
        <v>35</v>
      </c>
      <c r="P175" s="74">
        <v>0</v>
      </c>
      <c r="Q175" s="74">
        <v>35</v>
      </c>
      <c r="R175" s="222">
        <v>3.6842105263157891E-2</v>
      </c>
      <c r="S175" s="74">
        <v>0</v>
      </c>
      <c r="T175" s="74">
        <v>0</v>
      </c>
      <c r="U175" s="74">
        <v>0</v>
      </c>
      <c r="V175" s="74" t="s">
        <v>2</v>
      </c>
    </row>
    <row r="176" spans="1:22" x14ac:dyDescent="0.2">
      <c r="A176" s="83" t="s">
        <v>235</v>
      </c>
      <c r="B176" s="83" t="s">
        <v>307</v>
      </c>
      <c r="C176" s="83" t="s">
        <v>60</v>
      </c>
      <c r="D176" s="83">
        <v>11.1181005859375</v>
      </c>
      <c r="E176" s="83">
        <v>5130</v>
      </c>
      <c r="F176" s="83">
        <v>1871</v>
      </c>
      <c r="G176" s="83">
        <v>1841</v>
      </c>
      <c r="H176" s="83">
        <v>461.4097489357647</v>
      </c>
      <c r="I176" s="83">
        <v>168.28414040132861</v>
      </c>
      <c r="J176" s="83">
        <v>2630</v>
      </c>
      <c r="K176" s="83">
        <v>2340</v>
      </c>
      <c r="L176" s="83">
        <v>130</v>
      </c>
      <c r="M176" s="83">
        <v>60</v>
      </c>
      <c r="N176" s="226">
        <v>2.2813688212927757E-2</v>
      </c>
      <c r="O176" s="83">
        <v>65</v>
      </c>
      <c r="P176" s="83">
        <v>25</v>
      </c>
      <c r="Q176" s="83">
        <v>90</v>
      </c>
      <c r="R176" s="226">
        <v>3.4220532319391636E-2</v>
      </c>
      <c r="S176" s="83">
        <v>0</v>
      </c>
      <c r="T176" s="83">
        <v>0</v>
      </c>
      <c r="U176" s="83">
        <v>0</v>
      </c>
      <c r="V176" s="83" t="s">
        <v>6</v>
      </c>
    </row>
    <row r="177" spans="1:22" x14ac:dyDescent="0.2">
      <c r="A177" s="83" t="s">
        <v>236</v>
      </c>
      <c r="B177" s="83" t="s">
        <v>307</v>
      </c>
      <c r="C177" s="83" t="s">
        <v>60</v>
      </c>
      <c r="D177" s="83">
        <v>3.6857998657226561</v>
      </c>
      <c r="E177" s="83">
        <v>5689</v>
      </c>
      <c r="F177" s="83">
        <v>2513</v>
      </c>
      <c r="G177" s="83">
        <v>2441</v>
      </c>
      <c r="H177" s="83">
        <v>1543.4912928688238</v>
      </c>
      <c r="I177" s="83">
        <v>681.8058743152319</v>
      </c>
      <c r="J177" s="83">
        <v>2715</v>
      </c>
      <c r="K177" s="83">
        <v>2155</v>
      </c>
      <c r="L177" s="83">
        <v>200</v>
      </c>
      <c r="M177" s="83">
        <v>45</v>
      </c>
      <c r="N177" s="226">
        <v>1.6574585635359115E-2</v>
      </c>
      <c r="O177" s="83">
        <v>265</v>
      </c>
      <c r="P177" s="83">
        <v>10</v>
      </c>
      <c r="Q177" s="83">
        <v>275</v>
      </c>
      <c r="R177" s="226">
        <v>0.10128913443830571</v>
      </c>
      <c r="S177" s="83">
        <v>0</v>
      </c>
      <c r="T177" s="83">
        <v>0</v>
      </c>
      <c r="U177" s="83">
        <v>35</v>
      </c>
      <c r="V177" s="83" t="s">
        <v>6</v>
      </c>
    </row>
    <row r="178" spans="1:22" x14ac:dyDescent="0.2">
      <c r="A178" s="83" t="s">
        <v>237</v>
      </c>
      <c r="B178" s="83" t="s">
        <v>307</v>
      </c>
      <c r="C178" s="83" t="s">
        <v>60</v>
      </c>
      <c r="D178" s="83">
        <v>1.8713999938964845</v>
      </c>
      <c r="E178" s="83">
        <v>3646</v>
      </c>
      <c r="F178" s="83">
        <v>1298</v>
      </c>
      <c r="G178" s="83">
        <v>1272</v>
      </c>
      <c r="H178" s="83">
        <v>1948.2740258049166</v>
      </c>
      <c r="I178" s="83">
        <v>693.59837780986879</v>
      </c>
      <c r="J178" s="83">
        <v>1940</v>
      </c>
      <c r="K178" s="83">
        <v>1650</v>
      </c>
      <c r="L178" s="83">
        <v>180</v>
      </c>
      <c r="M178" s="83">
        <v>20</v>
      </c>
      <c r="N178" s="226">
        <v>1.0309278350515464E-2</v>
      </c>
      <c r="O178" s="83">
        <v>45</v>
      </c>
      <c r="P178" s="83">
        <v>20</v>
      </c>
      <c r="Q178" s="83">
        <v>65</v>
      </c>
      <c r="R178" s="226">
        <v>3.3505154639175257E-2</v>
      </c>
      <c r="S178" s="83">
        <v>10</v>
      </c>
      <c r="T178" s="83">
        <v>0</v>
      </c>
      <c r="U178" s="83">
        <v>15</v>
      </c>
      <c r="V178" s="83" t="s">
        <v>6</v>
      </c>
    </row>
    <row r="179" spans="1:22" x14ac:dyDescent="0.2">
      <c r="A179" s="83" t="s">
        <v>238</v>
      </c>
      <c r="B179" s="83" t="s">
        <v>307</v>
      </c>
      <c r="C179" s="83" t="s">
        <v>60</v>
      </c>
      <c r="D179" s="83">
        <v>6.3321997070312497</v>
      </c>
      <c r="E179" s="83">
        <v>7393</v>
      </c>
      <c r="F179" s="83">
        <v>2572</v>
      </c>
      <c r="G179" s="83">
        <v>2520</v>
      </c>
      <c r="H179" s="83">
        <v>1167.524768966279</v>
      </c>
      <c r="I179" s="83">
        <v>406.17796642516839</v>
      </c>
      <c r="J179" s="83">
        <v>3480</v>
      </c>
      <c r="K179" s="83">
        <v>2985</v>
      </c>
      <c r="L179" s="83">
        <v>210</v>
      </c>
      <c r="M179" s="83">
        <v>75</v>
      </c>
      <c r="N179" s="226">
        <v>2.1551724137931036E-2</v>
      </c>
      <c r="O179" s="83">
        <v>180</v>
      </c>
      <c r="P179" s="83">
        <v>25</v>
      </c>
      <c r="Q179" s="83">
        <v>205</v>
      </c>
      <c r="R179" s="226">
        <v>5.8908045977011492E-2</v>
      </c>
      <c r="S179" s="83">
        <v>0</v>
      </c>
      <c r="T179" s="83">
        <v>0</v>
      </c>
      <c r="U179" s="83">
        <v>10</v>
      </c>
      <c r="V179" s="83" t="s">
        <v>6</v>
      </c>
    </row>
  </sheetData>
  <sortState ref="A2:WVI180">
    <sortCondition ref="A2:A18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93"/>
  <sheetViews>
    <sheetView topLeftCell="A33" workbookViewId="0">
      <selection activeCell="A2" sqref="A2:A193"/>
    </sheetView>
  </sheetViews>
  <sheetFormatPr defaultRowHeight="12.75" x14ac:dyDescent="0.2"/>
  <cols>
    <col min="1" max="1" width="10.42578125" style="75" bestFit="1" customWidth="1"/>
    <col min="2" max="5" width="9.140625" style="76"/>
    <col min="6" max="6" width="9.140625" style="77"/>
    <col min="7" max="7" width="9.140625" style="78"/>
    <col min="8" max="14" width="9.140625" style="76"/>
    <col min="15" max="16384" width="9.140625" style="37"/>
  </cols>
  <sheetData>
    <row r="1" spans="1:14" x14ac:dyDescent="0.2">
      <c r="A1" s="75" t="s">
        <v>43</v>
      </c>
      <c r="B1" s="76" t="s">
        <v>44</v>
      </c>
      <c r="C1" s="76" t="s">
        <v>45</v>
      </c>
      <c r="D1" s="76" t="s">
        <v>46</v>
      </c>
      <c r="E1" s="76" t="s">
        <v>47</v>
      </c>
      <c r="F1" s="77" t="s">
        <v>48</v>
      </c>
      <c r="G1" s="78" t="s">
        <v>49</v>
      </c>
      <c r="H1" s="76" t="s">
        <v>50</v>
      </c>
      <c r="I1" s="76" t="s">
        <v>51</v>
      </c>
      <c r="J1" s="76" t="s">
        <v>52</v>
      </c>
      <c r="K1" s="76" t="s">
        <v>53</v>
      </c>
      <c r="L1" s="76" t="s">
        <v>54</v>
      </c>
      <c r="M1" s="76" t="s">
        <v>55</v>
      </c>
      <c r="N1" s="76" t="s">
        <v>56</v>
      </c>
    </row>
    <row r="2" spans="1:14" x14ac:dyDescent="0.2">
      <c r="A2" s="75">
        <v>5370000</v>
      </c>
      <c r="B2" s="76">
        <v>747545</v>
      </c>
      <c r="C2" s="76">
        <v>721053</v>
      </c>
      <c r="D2" s="76">
        <v>306034</v>
      </c>
      <c r="E2" s="76">
        <v>293345</v>
      </c>
      <c r="F2" s="77">
        <v>544.9</v>
      </c>
      <c r="G2" s="78">
        <v>1371.89</v>
      </c>
      <c r="H2" s="76">
        <v>342515</v>
      </c>
      <c r="I2" s="76">
        <v>265075</v>
      </c>
      <c r="J2" s="76">
        <v>23115</v>
      </c>
      <c r="K2" s="76">
        <v>33710</v>
      </c>
      <c r="L2" s="76">
        <v>14580</v>
      </c>
      <c r="M2" s="76">
        <v>3020</v>
      </c>
      <c r="N2" s="76">
        <v>3020</v>
      </c>
    </row>
    <row r="3" spans="1:14" x14ac:dyDescent="0.2">
      <c r="A3" s="75">
        <v>5370001.0099999998</v>
      </c>
      <c r="B3" s="76">
        <v>2193</v>
      </c>
      <c r="C3" s="76">
        <v>2118</v>
      </c>
      <c r="D3" s="76">
        <v>772</v>
      </c>
      <c r="E3" s="76">
        <v>766</v>
      </c>
      <c r="F3" s="77">
        <v>397.6</v>
      </c>
      <c r="G3" s="78">
        <v>5.52</v>
      </c>
      <c r="H3" s="76">
        <v>955</v>
      </c>
      <c r="I3" s="76">
        <v>775</v>
      </c>
      <c r="J3" s="76">
        <v>70</v>
      </c>
      <c r="K3" s="76">
        <v>80</v>
      </c>
      <c r="L3" s="76">
        <v>15</v>
      </c>
      <c r="M3" s="76">
        <v>0</v>
      </c>
      <c r="N3" s="76">
        <v>25</v>
      </c>
    </row>
    <row r="4" spans="1:14" x14ac:dyDescent="0.2">
      <c r="A4" s="75">
        <v>5370001.0199999996</v>
      </c>
      <c r="B4" s="76">
        <v>5302</v>
      </c>
      <c r="C4" s="76">
        <v>5475</v>
      </c>
      <c r="D4" s="76">
        <v>1784</v>
      </c>
      <c r="E4" s="76">
        <v>1760</v>
      </c>
      <c r="F4" s="77">
        <v>4102.3999999999996</v>
      </c>
      <c r="G4" s="78">
        <v>1.29</v>
      </c>
      <c r="H4" s="76">
        <v>2645</v>
      </c>
      <c r="I4" s="76">
        <v>2060</v>
      </c>
      <c r="J4" s="76">
        <v>250</v>
      </c>
      <c r="K4" s="76">
        <v>235</v>
      </c>
      <c r="L4" s="76">
        <v>65</v>
      </c>
      <c r="M4" s="76">
        <v>0</v>
      </c>
      <c r="N4" s="76">
        <v>25</v>
      </c>
    </row>
    <row r="5" spans="1:14" x14ac:dyDescent="0.2">
      <c r="A5" s="75">
        <v>5370001.04</v>
      </c>
      <c r="B5" s="76">
        <v>6305</v>
      </c>
      <c r="C5" s="76">
        <v>6223</v>
      </c>
      <c r="D5" s="76">
        <v>1930</v>
      </c>
      <c r="E5" s="76">
        <v>1897</v>
      </c>
      <c r="F5" s="77">
        <v>3702.5</v>
      </c>
      <c r="G5" s="78">
        <v>1.7</v>
      </c>
      <c r="H5" s="76">
        <v>2910</v>
      </c>
      <c r="I5" s="76">
        <v>2315</v>
      </c>
      <c r="J5" s="76">
        <v>265</v>
      </c>
      <c r="K5" s="76">
        <v>235</v>
      </c>
      <c r="L5" s="76">
        <v>60</v>
      </c>
      <c r="M5" s="76">
        <v>15</v>
      </c>
      <c r="N5" s="76">
        <v>25</v>
      </c>
    </row>
    <row r="6" spans="1:14" x14ac:dyDescent="0.2">
      <c r="A6" s="75">
        <v>5370001.0499999998</v>
      </c>
      <c r="B6" s="76">
        <v>5344</v>
      </c>
      <c r="C6" s="76">
        <v>4695</v>
      </c>
      <c r="D6" s="76">
        <v>1624</v>
      </c>
      <c r="E6" s="76">
        <v>1619</v>
      </c>
      <c r="F6" s="77">
        <v>3443.7</v>
      </c>
      <c r="G6" s="78">
        <v>1.55</v>
      </c>
      <c r="H6" s="76">
        <v>2250</v>
      </c>
      <c r="I6" s="76">
        <v>1740</v>
      </c>
      <c r="J6" s="76">
        <v>195</v>
      </c>
      <c r="K6" s="76">
        <v>260</v>
      </c>
      <c r="L6" s="76">
        <v>25</v>
      </c>
      <c r="M6" s="76">
        <v>10</v>
      </c>
      <c r="N6" s="76">
        <v>20</v>
      </c>
    </row>
    <row r="7" spans="1:14" x14ac:dyDescent="0.2">
      <c r="A7" s="75">
        <v>5370001.0599999996</v>
      </c>
      <c r="B7" s="76">
        <v>5191</v>
      </c>
      <c r="C7" s="76">
        <v>5411</v>
      </c>
      <c r="D7" s="76">
        <v>1623</v>
      </c>
      <c r="E7" s="76">
        <v>1609</v>
      </c>
      <c r="F7" s="77">
        <v>3511</v>
      </c>
      <c r="G7" s="78">
        <v>1.48</v>
      </c>
      <c r="H7" s="76">
        <v>2550</v>
      </c>
      <c r="I7" s="76">
        <v>2065</v>
      </c>
      <c r="J7" s="76">
        <v>200</v>
      </c>
      <c r="K7" s="76">
        <v>180</v>
      </c>
      <c r="L7" s="76">
        <v>75</v>
      </c>
      <c r="M7" s="76">
        <v>0</v>
      </c>
      <c r="N7" s="76">
        <v>15</v>
      </c>
    </row>
    <row r="8" spans="1:14" x14ac:dyDescent="0.2">
      <c r="A8" s="75">
        <v>5370001.0700000003</v>
      </c>
      <c r="B8" s="76">
        <v>3725</v>
      </c>
      <c r="C8" s="76">
        <v>3713</v>
      </c>
      <c r="D8" s="76">
        <v>1274</v>
      </c>
      <c r="E8" s="76">
        <v>1268</v>
      </c>
      <c r="F8" s="77">
        <v>4922.7</v>
      </c>
      <c r="G8" s="78">
        <v>0.76</v>
      </c>
      <c r="H8" s="76">
        <v>1585</v>
      </c>
      <c r="I8" s="76">
        <v>1165</v>
      </c>
      <c r="J8" s="76">
        <v>155</v>
      </c>
      <c r="K8" s="76">
        <v>225</v>
      </c>
      <c r="L8" s="76">
        <v>20</v>
      </c>
      <c r="M8" s="76">
        <v>0</v>
      </c>
      <c r="N8" s="76">
        <v>20</v>
      </c>
    </row>
    <row r="9" spans="1:14" x14ac:dyDescent="0.2">
      <c r="A9" s="75">
        <v>5370001.0800000001</v>
      </c>
      <c r="B9" s="76">
        <v>6556</v>
      </c>
      <c r="C9" s="76">
        <v>6125</v>
      </c>
      <c r="D9" s="76">
        <v>2063</v>
      </c>
      <c r="E9" s="76">
        <v>2051</v>
      </c>
      <c r="F9" s="77">
        <v>4001.5</v>
      </c>
      <c r="G9" s="78">
        <v>1.64</v>
      </c>
      <c r="H9" s="76">
        <v>3235</v>
      </c>
      <c r="I9" s="76">
        <v>2590</v>
      </c>
      <c r="J9" s="76">
        <v>310</v>
      </c>
      <c r="K9" s="76">
        <v>290</v>
      </c>
      <c r="L9" s="76">
        <v>30</v>
      </c>
      <c r="M9" s="76">
        <v>0</v>
      </c>
      <c r="N9" s="76">
        <v>15</v>
      </c>
    </row>
    <row r="10" spans="1:14" x14ac:dyDescent="0.2">
      <c r="A10" s="75">
        <v>5370001.0899999999</v>
      </c>
      <c r="B10" s="76">
        <v>4566</v>
      </c>
      <c r="C10" s="76">
        <v>4445</v>
      </c>
      <c r="D10" s="76">
        <v>1406</v>
      </c>
      <c r="E10" s="76">
        <v>1389</v>
      </c>
      <c r="F10" s="77">
        <v>2318</v>
      </c>
      <c r="G10" s="78">
        <v>1.97</v>
      </c>
      <c r="H10" s="76">
        <v>2155</v>
      </c>
      <c r="I10" s="76">
        <v>1725</v>
      </c>
      <c r="J10" s="76">
        <v>135</v>
      </c>
      <c r="K10" s="76">
        <v>215</v>
      </c>
      <c r="L10" s="76">
        <v>45</v>
      </c>
      <c r="M10" s="76">
        <v>15</v>
      </c>
      <c r="N10" s="76">
        <v>15</v>
      </c>
    </row>
    <row r="11" spans="1:14" x14ac:dyDescent="0.2">
      <c r="A11" s="75">
        <v>5370002.0099999998</v>
      </c>
      <c r="B11" s="76">
        <v>5122</v>
      </c>
      <c r="C11" s="76">
        <v>5079</v>
      </c>
      <c r="D11" s="76">
        <v>1639</v>
      </c>
      <c r="E11" s="76">
        <v>1614</v>
      </c>
      <c r="F11" s="77">
        <v>3450.3</v>
      </c>
      <c r="G11" s="78">
        <v>1.48</v>
      </c>
      <c r="H11" s="76">
        <v>2520</v>
      </c>
      <c r="I11" s="76">
        <v>1995</v>
      </c>
      <c r="J11" s="76">
        <v>205</v>
      </c>
      <c r="K11" s="76">
        <v>250</v>
      </c>
      <c r="L11" s="76">
        <v>25</v>
      </c>
      <c r="M11" s="76">
        <v>10</v>
      </c>
      <c r="N11" s="76">
        <v>30</v>
      </c>
    </row>
    <row r="12" spans="1:14" x14ac:dyDescent="0.2">
      <c r="A12" s="75">
        <v>5370002.0300000003</v>
      </c>
      <c r="B12" s="76">
        <v>3069</v>
      </c>
      <c r="C12" s="76">
        <v>3066</v>
      </c>
      <c r="D12" s="76">
        <v>1095</v>
      </c>
      <c r="E12" s="76">
        <v>1082</v>
      </c>
      <c r="F12" s="77">
        <v>3979</v>
      </c>
      <c r="G12" s="78">
        <v>0.77</v>
      </c>
      <c r="H12" s="76">
        <v>1345</v>
      </c>
      <c r="I12" s="76">
        <v>1040</v>
      </c>
      <c r="J12" s="76">
        <v>120</v>
      </c>
      <c r="K12" s="76">
        <v>135</v>
      </c>
      <c r="L12" s="76">
        <v>30</v>
      </c>
      <c r="M12" s="76">
        <v>10</v>
      </c>
      <c r="N12" s="76">
        <v>25</v>
      </c>
    </row>
    <row r="13" spans="1:14" x14ac:dyDescent="0.2">
      <c r="A13" s="75">
        <v>5370002.04</v>
      </c>
      <c r="B13" s="76">
        <v>4629</v>
      </c>
      <c r="C13" s="76">
        <v>4790</v>
      </c>
      <c r="D13" s="76">
        <v>1556</v>
      </c>
      <c r="E13" s="76">
        <v>1541</v>
      </c>
      <c r="F13" s="77">
        <v>4706.2</v>
      </c>
      <c r="G13" s="78">
        <v>0.98</v>
      </c>
      <c r="H13" s="76">
        <v>2240</v>
      </c>
      <c r="I13" s="76">
        <v>1700</v>
      </c>
      <c r="J13" s="76">
        <v>210</v>
      </c>
      <c r="K13" s="76">
        <v>255</v>
      </c>
      <c r="L13" s="76">
        <v>40</v>
      </c>
      <c r="M13" s="76">
        <v>15</v>
      </c>
      <c r="N13" s="76">
        <v>20</v>
      </c>
    </row>
    <row r="14" spans="1:14" x14ac:dyDescent="0.2">
      <c r="A14" s="75">
        <v>5370002.0499999998</v>
      </c>
      <c r="B14" s="76">
        <v>7625</v>
      </c>
      <c r="C14" s="76">
        <v>6138</v>
      </c>
      <c r="D14" s="76">
        <v>2315</v>
      </c>
      <c r="E14" s="76">
        <v>2308</v>
      </c>
      <c r="F14" s="77">
        <v>3882.4</v>
      </c>
      <c r="G14" s="78">
        <v>1.96</v>
      </c>
      <c r="H14" s="76">
        <v>3595</v>
      </c>
      <c r="I14" s="76">
        <v>2920</v>
      </c>
      <c r="J14" s="76">
        <v>290</v>
      </c>
      <c r="K14" s="76">
        <v>295</v>
      </c>
      <c r="L14" s="76">
        <v>60</v>
      </c>
      <c r="M14" s="76">
        <v>10</v>
      </c>
      <c r="N14" s="76">
        <v>30</v>
      </c>
    </row>
    <row r="15" spans="1:14" x14ac:dyDescent="0.2">
      <c r="A15" s="75">
        <v>5370002.0599999996</v>
      </c>
      <c r="B15" s="76">
        <v>3544</v>
      </c>
      <c r="C15" s="76">
        <v>2686</v>
      </c>
      <c r="D15" s="76">
        <v>1444</v>
      </c>
      <c r="E15" s="76">
        <v>1408</v>
      </c>
      <c r="F15" s="77">
        <v>1329.4</v>
      </c>
      <c r="G15" s="78">
        <v>2.67</v>
      </c>
      <c r="H15" s="76">
        <v>1365</v>
      </c>
      <c r="I15" s="76">
        <v>1150</v>
      </c>
      <c r="J15" s="76">
        <v>85</v>
      </c>
      <c r="K15" s="76">
        <v>85</v>
      </c>
      <c r="L15" s="76">
        <v>20</v>
      </c>
      <c r="M15" s="76">
        <v>10</v>
      </c>
      <c r="N15" s="76">
        <v>15</v>
      </c>
    </row>
    <row r="16" spans="1:14" x14ac:dyDescent="0.2">
      <c r="A16" s="75">
        <v>5370003.0099999998</v>
      </c>
      <c r="B16" s="76">
        <v>5224</v>
      </c>
      <c r="C16" s="76">
        <v>5257</v>
      </c>
      <c r="D16" s="76">
        <v>1997</v>
      </c>
      <c r="E16" s="76">
        <v>1975</v>
      </c>
      <c r="F16" s="77">
        <v>4292.8999999999996</v>
      </c>
      <c r="G16" s="78">
        <v>1.22</v>
      </c>
      <c r="H16" s="76">
        <v>2090</v>
      </c>
      <c r="I16" s="76">
        <v>1635</v>
      </c>
      <c r="J16" s="76">
        <v>120</v>
      </c>
      <c r="K16" s="76">
        <v>240</v>
      </c>
      <c r="L16" s="76">
        <v>45</v>
      </c>
      <c r="M16" s="76">
        <v>15</v>
      </c>
      <c r="N16" s="76">
        <v>30</v>
      </c>
    </row>
    <row r="17" spans="1:14" x14ac:dyDescent="0.2">
      <c r="A17" s="75">
        <v>5370003.0199999996</v>
      </c>
      <c r="B17" s="76">
        <v>3494</v>
      </c>
      <c r="C17" s="76">
        <v>3445</v>
      </c>
      <c r="D17" s="76">
        <v>1317</v>
      </c>
      <c r="E17" s="76">
        <v>1314</v>
      </c>
      <c r="F17" s="77">
        <v>4013.8</v>
      </c>
      <c r="G17" s="78">
        <v>0.87</v>
      </c>
      <c r="H17" s="76">
        <v>1415</v>
      </c>
      <c r="I17" s="76">
        <v>1130</v>
      </c>
      <c r="J17" s="76">
        <v>95</v>
      </c>
      <c r="K17" s="76">
        <v>145</v>
      </c>
      <c r="L17" s="76">
        <v>35</v>
      </c>
      <c r="M17" s="76">
        <v>10</v>
      </c>
      <c r="N17" s="76">
        <v>10</v>
      </c>
    </row>
    <row r="18" spans="1:14" x14ac:dyDescent="0.2">
      <c r="A18" s="75">
        <v>5370003.0300000003</v>
      </c>
      <c r="B18" s="76">
        <v>3264</v>
      </c>
      <c r="C18" s="76">
        <v>2997</v>
      </c>
      <c r="D18" s="76">
        <v>1108</v>
      </c>
      <c r="E18" s="76">
        <v>1099</v>
      </c>
      <c r="F18" s="77">
        <v>4446.8999999999996</v>
      </c>
      <c r="G18" s="78">
        <v>0.73</v>
      </c>
      <c r="H18" s="76">
        <v>1240</v>
      </c>
      <c r="I18" s="76">
        <v>930</v>
      </c>
      <c r="J18" s="76">
        <v>100</v>
      </c>
      <c r="K18" s="76">
        <v>165</v>
      </c>
      <c r="L18" s="76">
        <v>30</v>
      </c>
      <c r="M18" s="76">
        <v>10</v>
      </c>
      <c r="N18" s="76">
        <v>10</v>
      </c>
    </row>
    <row r="19" spans="1:14" x14ac:dyDescent="0.2">
      <c r="A19" s="75">
        <v>5370003.04</v>
      </c>
      <c r="B19" s="76">
        <v>5832</v>
      </c>
      <c r="C19" s="76">
        <v>5843</v>
      </c>
      <c r="D19" s="76">
        <v>2310</v>
      </c>
      <c r="E19" s="76">
        <v>2247</v>
      </c>
      <c r="F19" s="77">
        <v>3346.1</v>
      </c>
      <c r="G19" s="78">
        <v>1.74</v>
      </c>
      <c r="H19" s="76">
        <v>2475</v>
      </c>
      <c r="I19" s="76">
        <v>1745</v>
      </c>
      <c r="J19" s="76">
        <v>270</v>
      </c>
      <c r="K19" s="76">
        <v>345</v>
      </c>
      <c r="L19" s="76">
        <v>85</v>
      </c>
      <c r="M19" s="76">
        <v>10</v>
      </c>
      <c r="N19" s="76">
        <v>25</v>
      </c>
    </row>
    <row r="20" spans="1:14" x14ac:dyDescent="0.2">
      <c r="A20" s="75">
        <v>5370004.0099999998</v>
      </c>
      <c r="B20" s="76">
        <v>3243</v>
      </c>
      <c r="C20" s="76">
        <v>3235</v>
      </c>
      <c r="D20" s="76">
        <v>1385</v>
      </c>
      <c r="E20" s="76">
        <v>1369</v>
      </c>
      <c r="F20" s="77">
        <v>3308.8</v>
      </c>
      <c r="G20" s="78">
        <v>0.98</v>
      </c>
      <c r="H20" s="76">
        <v>1335</v>
      </c>
      <c r="I20" s="76">
        <v>920</v>
      </c>
      <c r="J20" s="76">
        <v>115</v>
      </c>
      <c r="K20" s="76">
        <v>230</v>
      </c>
      <c r="L20" s="76">
        <v>65</v>
      </c>
      <c r="M20" s="76">
        <v>10</v>
      </c>
      <c r="N20" s="76">
        <v>10</v>
      </c>
    </row>
    <row r="21" spans="1:14" x14ac:dyDescent="0.2">
      <c r="A21" s="75">
        <v>5370004.0199999996</v>
      </c>
      <c r="B21" s="76">
        <v>4189</v>
      </c>
      <c r="C21" s="76">
        <v>4321</v>
      </c>
      <c r="D21" s="76">
        <v>1693</v>
      </c>
      <c r="E21" s="76">
        <v>1676</v>
      </c>
      <c r="F21" s="77">
        <v>4189</v>
      </c>
      <c r="G21" s="78">
        <v>1</v>
      </c>
      <c r="H21" s="76">
        <v>1755</v>
      </c>
      <c r="I21" s="76">
        <v>1280</v>
      </c>
      <c r="J21" s="76">
        <v>155</v>
      </c>
      <c r="K21" s="76">
        <v>200</v>
      </c>
      <c r="L21" s="76">
        <v>90</v>
      </c>
      <c r="M21" s="76">
        <v>10</v>
      </c>
      <c r="N21" s="76">
        <v>15</v>
      </c>
    </row>
    <row r="22" spans="1:14" x14ac:dyDescent="0.2">
      <c r="A22" s="75">
        <v>5370005.0099999998</v>
      </c>
      <c r="B22" s="76">
        <v>6111</v>
      </c>
      <c r="C22" s="76">
        <v>6136</v>
      </c>
      <c r="D22" s="76">
        <v>2379</v>
      </c>
      <c r="E22" s="76">
        <v>2338</v>
      </c>
      <c r="F22" s="77">
        <v>3302.9</v>
      </c>
      <c r="G22" s="78">
        <v>1.85</v>
      </c>
      <c r="H22" s="76">
        <v>2580</v>
      </c>
      <c r="I22" s="76">
        <v>1905</v>
      </c>
      <c r="J22" s="76">
        <v>240</v>
      </c>
      <c r="K22" s="76">
        <v>295</v>
      </c>
      <c r="L22" s="76">
        <v>125</v>
      </c>
      <c r="M22" s="76">
        <v>10</v>
      </c>
      <c r="N22" s="76">
        <v>0</v>
      </c>
    </row>
    <row r="23" spans="1:14" x14ac:dyDescent="0.2">
      <c r="A23" s="75">
        <v>5370005.0199999996</v>
      </c>
      <c r="B23" s="76">
        <v>3893</v>
      </c>
      <c r="C23" s="76">
        <v>3884</v>
      </c>
      <c r="D23" s="76">
        <v>1415</v>
      </c>
      <c r="E23" s="76">
        <v>1414</v>
      </c>
      <c r="F23" s="77">
        <v>4107.3999999999996</v>
      </c>
      <c r="G23" s="78">
        <v>0.95</v>
      </c>
      <c r="H23" s="76">
        <v>1625</v>
      </c>
      <c r="I23" s="76">
        <v>1250</v>
      </c>
      <c r="J23" s="76">
        <v>125</v>
      </c>
      <c r="K23" s="76">
        <v>175</v>
      </c>
      <c r="L23" s="76">
        <v>70</v>
      </c>
      <c r="M23" s="76">
        <v>0</v>
      </c>
      <c r="N23" s="76">
        <v>10</v>
      </c>
    </row>
    <row r="24" spans="1:14" x14ac:dyDescent="0.2">
      <c r="A24" s="75">
        <v>5370005.0300000003</v>
      </c>
      <c r="B24" s="76">
        <v>4003</v>
      </c>
      <c r="C24" s="76">
        <v>4053</v>
      </c>
      <c r="D24" s="76">
        <v>1530</v>
      </c>
      <c r="E24" s="76">
        <v>1518</v>
      </c>
      <c r="F24" s="77">
        <v>4255.8</v>
      </c>
      <c r="G24" s="78">
        <v>0.94</v>
      </c>
      <c r="H24" s="76">
        <v>1635</v>
      </c>
      <c r="I24" s="76">
        <v>1260</v>
      </c>
      <c r="J24" s="76">
        <v>185</v>
      </c>
      <c r="K24" s="76">
        <v>180</v>
      </c>
      <c r="L24" s="76">
        <v>0</v>
      </c>
      <c r="M24" s="76">
        <v>0</v>
      </c>
      <c r="N24" s="76">
        <v>0</v>
      </c>
    </row>
    <row r="25" spans="1:14" x14ac:dyDescent="0.2">
      <c r="A25" s="75">
        <v>5370006</v>
      </c>
      <c r="B25" s="76">
        <v>4699</v>
      </c>
      <c r="C25" s="76">
        <v>4699</v>
      </c>
      <c r="D25" s="76">
        <v>2122</v>
      </c>
      <c r="E25" s="76">
        <v>2066</v>
      </c>
      <c r="F25" s="77">
        <v>2132.5</v>
      </c>
      <c r="G25" s="78">
        <v>2.2000000000000002</v>
      </c>
      <c r="H25" s="76">
        <v>2365</v>
      </c>
      <c r="I25" s="76">
        <v>1865</v>
      </c>
      <c r="J25" s="76">
        <v>165</v>
      </c>
      <c r="K25" s="76">
        <v>290</v>
      </c>
      <c r="L25" s="76">
        <v>35</v>
      </c>
      <c r="M25" s="76">
        <v>10</v>
      </c>
      <c r="N25" s="76">
        <v>10</v>
      </c>
    </row>
    <row r="26" spans="1:14" x14ac:dyDescent="0.2">
      <c r="A26" s="75">
        <v>5370007</v>
      </c>
      <c r="B26" s="76">
        <v>3382</v>
      </c>
      <c r="C26" s="76">
        <v>3201</v>
      </c>
      <c r="D26" s="76">
        <v>1628</v>
      </c>
      <c r="E26" s="76">
        <v>1586</v>
      </c>
      <c r="F26" s="77">
        <v>3943.1</v>
      </c>
      <c r="G26" s="78">
        <v>0.86</v>
      </c>
      <c r="H26" s="76">
        <v>1510</v>
      </c>
      <c r="I26" s="76">
        <v>1120</v>
      </c>
      <c r="J26" s="76">
        <v>105</v>
      </c>
      <c r="K26" s="76">
        <v>225</v>
      </c>
      <c r="L26" s="76">
        <v>55</v>
      </c>
      <c r="M26" s="76">
        <v>10</v>
      </c>
      <c r="N26" s="76">
        <v>0</v>
      </c>
    </row>
    <row r="27" spans="1:14" x14ac:dyDescent="0.2">
      <c r="A27" s="75">
        <v>5370008</v>
      </c>
      <c r="B27" s="76">
        <v>2533</v>
      </c>
      <c r="C27" s="76">
        <v>2536</v>
      </c>
      <c r="D27" s="76">
        <v>1118</v>
      </c>
      <c r="E27" s="76">
        <v>1098</v>
      </c>
      <c r="F27" s="77">
        <v>3156.4</v>
      </c>
      <c r="G27" s="78">
        <v>0.8</v>
      </c>
      <c r="H27" s="76">
        <v>985</v>
      </c>
      <c r="I27" s="76">
        <v>760</v>
      </c>
      <c r="J27" s="76">
        <v>95</v>
      </c>
      <c r="K27" s="76">
        <v>100</v>
      </c>
      <c r="L27" s="76">
        <v>15</v>
      </c>
      <c r="M27" s="76">
        <v>0</v>
      </c>
      <c r="N27" s="76">
        <v>15</v>
      </c>
    </row>
    <row r="28" spans="1:14" x14ac:dyDescent="0.2">
      <c r="A28" s="75">
        <v>5370009</v>
      </c>
      <c r="B28" s="76">
        <v>3601</v>
      </c>
      <c r="C28" s="76">
        <v>3723</v>
      </c>
      <c r="D28" s="76">
        <v>1451</v>
      </c>
      <c r="E28" s="76">
        <v>1412</v>
      </c>
      <c r="F28" s="77">
        <v>4170.7</v>
      </c>
      <c r="G28" s="78">
        <v>0.86</v>
      </c>
      <c r="H28" s="76">
        <v>1520</v>
      </c>
      <c r="I28" s="76">
        <v>1045</v>
      </c>
      <c r="J28" s="76">
        <v>155</v>
      </c>
      <c r="K28" s="76">
        <v>235</v>
      </c>
      <c r="L28" s="76">
        <v>70</v>
      </c>
      <c r="M28" s="76">
        <v>0</v>
      </c>
      <c r="N28" s="76">
        <v>10</v>
      </c>
    </row>
    <row r="29" spans="1:14" x14ac:dyDescent="0.2">
      <c r="A29" s="75">
        <v>5370010</v>
      </c>
      <c r="B29" s="76">
        <v>3132</v>
      </c>
      <c r="C29" s="76">
        <v>3136</v>
      </c>
      <c r="D29" s="76">
        <v>1392</v>
      </c>
      <c r="E29" s="76">
        <v>1360</v>
      </c>
      <c r="F29" s="77">
        <v>3459.6</v>
      </c>
      <c r="G29" s="78">
        <v>0.91</v>
      </c>
      <c r="H29" s="76">
        <v>1480</v>
      </c>
      <c r="I29" s="76">
        <v>1055</v>
      </c>
      <c r="J29" s="76">
        <v>145</v>
      </c>
      <c r="K29" s="76">
        <v>210</v>
      </c>
      <c r="L29" s="76">
        <v>50</v>
      </c>
      <c r="M29" s="76">
        <v>10</v>
      </c>
      <c r="N29" s="76">
        <v>10</v>
      </c>
    </row>
    <row r="30" spans="1:14" x14ac:dyDescent="0.2">
      <c r="A30" s="75">
        <v>5370011</v>
      </c>
      <c r="B30" s="76">
        <v>2262</v>
      </c>
      <c r="C30" s="76">
        <v>2250</v>
      </c>
      <c r="D30" s="76">
        <v>946</v>
      </c>
      <c r="E30" s="76">
        <v>924</v>
      </c>
      <c r="F30" s="77">
        <v>2647.8</v>
      </c>
      <c r="G30" s="78">
        <v>0.85</v>
      </c>
      <c r="H30" s="76">
        <v>1060</v>
      </c>
      <c r="I30" s="76">
        <v>780</v>
      </c>
      <c r="J30" s="76">
        <v>70</v>
      </c>
      <c r="K30" s="76">
        <v>165</v>
      </c>
      <c r="L30" s="76">
        <v>25</v>
      </c>
      <c r="M30" s="76">
        <v>10</v>
      </c>
      <c r="N30" s="76">
        <v>10</v>
      </c>
    </row>
    <row r="31" spans="1:14" x14ac:dyDescent="0.2">
      <c r="A31" s="75">
        <v>5370012</v>
      </c>
      <c r="B31" s="76">
        <v>1524</v>
      </c>
      <c r="C31" s="76">
        <v>1512</v>
      </c>
      <c r="D31" s="76">
        <v>765</v>
      </c>
      <c r="E31" s="76">
        <v>627</v>
      </c>
      <c r="F31" s="77">
        <v>3565.7</v>
      </c>
      <c r="G31" s="78">
        <v>0.43</v>
      </c>
      <c r="H31" s="76">
        <v>710</v>
      </c>
      <c r="I31" s="76">
        <v>405</v>
      </c>
      <c r="J31" s="76">
        <v>15</v>
      </c>
      <c r="K31" s="76">
        <v>235</v>
      </c>
      <c r="L31" s="76">
        <v>45</v>
      </c>
      <c r="M31" s="76">
        <v>0</v>
      </c>
      <c r="N31" s="76">
        <v>10</v>
      </c>
    </row>
    <row r="32" spans="1:14" x14ac:dyDescent="0.2">
      <c r="A32" s="75">
        <v>5370013</v>
      </c>
      <c r="B32" s="76">
        <v>2818</v>
      </c>
      <c r="C32" s="76">
        <v>2816</v>
      </c>
      <c r="D32" s="76">
        <v>1126</v>
      </c>
      <c r="E32" s="76">
        <v>1073</v>
      </c>
      <c r="F32" s="77">
        <v>1822.2</v>
      </c>
      <c r="G32" s="78">
        <v>1.55</v>
      </c>
      <c r="H32" s="76">
        <v>1350</v>
      </c>
      <c r="I32" s="76">
        <v>1035</v>
      </c>
      <c r="J32" s="76">
        <v>110</v>
      </c>
      <c r="K32" s="76">
        <v>145</v>
      </c>
      <c r="L32" s="76">
        <v>40</v>
      </c>
      <c r="M32" s="76">
        <v>10</v>
      </c>
      <c r="N32" s="76">
        <v>10</v>
      </c>
    </row>
    <row r="33" spans="1:14" x14ac:dyDescent="0.2">
      <c r="A33" s="75">
        <v>5370014</v>
      </c>
      <c r="B33" s="76">
        <v>2707</v>
      </c>
      <c r="C33" s="76">
        <v>2728</v>
      </c>
      <c r="D33" s="76">
        <v>1062</v>
      </c>
      <c r="E33" s="76">
        <v>1042</v>
      </c>
      <c r="F33" s="77">
        <v>2293.9</v>
      </c>
      <c r="G33" s="78">
        <v>1.18</v>
      </c>
      <c r="H33" s="76">
        <v>1140</v>
      </c>
      <c r="I33" s="76">
        <v>915</v>
      </c>
      <c r="J33" s="76">
        <v>70</v>
      </c>
      <c r="K33" s="76">
        <v>100</v>
      </c>
      <c r="L33" s="76">
        <v>35</v>
      </c>
      <c r="M33" s="76">
        <v>10</v>
      </c>
      <c r="N33" s="76">
        <v>10</v>
      </c>
    </row>
    <row r="34" spans="1:14" x14ac:dyDescent="0.2">
      <c r="A34" s="75">
        <v>5370015</v>
      </c>
      <c r="B34" s="76">
        <v>1782</v>
      </c>
      <c r="C34" s="76">
        <v>1471</v>
      </c>
      <c r="D34" s="76">
        <v>754</v>
      </c>
      <c r="E34" s="76">
        <v>750</v>
      </c>
      <c r="F34" s="77">
        <v>2879.8</v>
      </c>
      <c r="G34" s="78">
        <v>0.62</v>
      </c>
      <c r="H34" s="76">
        <v>635</v>
      </c>
      <c r="I34" s="76">
        <v>505</v>
      </c>
      <c r="J34" s="76">
        <v>50</v>
      </c>
      <c r="K34" s="76">
        <v>55</v>
      </c>
      <c r="L34" s="76">
        <v>15</v>
      </c>
      <c r="M34" s="76">
        <v>10</v>
      </c>
      <c r="N34" s="76">
        <v>10</v>
      </c>
    </row>
    <row r="35" spans="1:14" x14ac:dyDescent="0.2">
      <c r="A35" s="75">
        <v>5370016</v>
      </c>
      <c r="B35" s="76">
        <v>506</v>
      </c>
      <c r="C35" s="76">
        <v>917</v>
      </c>
      <c r="D35" s="76">
        <v>170</v>
      </c>
      <c r="E35" s="76">
        <v>170</v>
      </c>
      <c r="F35" s="77">
        <v>1104.0999999999999</v>
      </c>
      <c r="G35" s="78">
        <v>0.46</v>
      </c>
      <c r="H35" s="76">
        <v>220</v>
      </c>
      <c r="I35" s="76">
        <v>200</v>
      </c>
      <c r="J35" s="76">
        <v>10</v>
      </c>
      <c r="K35" s="76">
        <v>10</v>
      </c>
      <c r="L35" s="76">
        <v>10</v>
      </c>
      <c r="M35" s="76">
        <v>0</v>
      </c>
      <c r="N35" s="76">
        <v>0</v>
      </c>
    </row>
    <row r="36" spans="1:14" x14ac:dyDescent="0.2">
      <c r="A36" s="75">
        <v>5370017</v>
      </c>
      <c r="B36" s="76">
        <v>3459</v>
      </c>
      <c r="C36" s="76">
        <v>3392</v>
      </c>
      <c r="D36" s="76">
        <v>1397</v>
      </c>
      <c r="E36" s="76">
        <v>1346</v>
      </c>
      <c r="F36" s="77">
        <v>1310.7</v>
      </c>
      <c r="G36" s="78">
        <v>2.64</v>
      </c>
      <c r="H36" s="76">
        <v>1780</v>
      </c>
      <c r="I36" s="76">
        <v>1275</v>
      </c>
      <c r="J36" s="76">
        <v>110</v>
      </c>
      <c r="K36" s="76">
        <v>105</v>
      </c>
      <c r="L36" s="76">
        <v>175</v>
      </c>
      <c r="M36" s="76">
        <v>95</v>
      </c>
      <c r="N36" s="76">
        <v>20</v>
      </c>
    </row>
    <row r="37" spans="1:14" x14ac:dyDescent="0.2">
      <c r="A37" s="75">
        <v>5370018</v>
      </c>
      <c r="B37" s="76">
        <v>120</v>
      </c>
      <c r="C37" s="76">
        <v>62</v>
      </c>
      <c r="D37" s="76">
        <v>0</v>
      </c>
      <c r="E37" s="76">
        <v>0</v>
      </c>
      <c r="F37" s="77">
        <v>319.7</v>
      </c>
      <c r="G37" s="78">
        <v>0.38</v>
      </c>
    </row>
    <row r="38" spans="1:14" x14ac:dyDescent="0.2">
      <c r="A38" s="75">
        <v>5370019</v>
      </c>
      <c r="B38" s="76">
        <v>3932</v>
      </c>
      <c r="C38" s="76">
        <v>3859</v>
      </c>
      <c r="D38" s="76">
        <v>1760</v>
      </c>
      <c r="E38" s="76">
        <v>1686</v>
      </c>
      <c r="F38" s="77">
        <v>3283</v>
      </c>
      <c r="G38" s="78">
        <v>1.2</v>
      </c>
      <c r="H38" s="76">
        <v>1830</v>
      </c>
      <c r="I38" s="76">
        <v>1155</v>
      </c>
      <c r="J38" s="76">
        <v>150</v>
      </c>
      <c r="K38" s="76">
        <v>355</v>
      </c>
      <c r="L38" s="76">
        <v>120</v>
      </c>
      <c r="M38" s="76">
        <v>30</v>
      </c>
      <c r="N38" s="76">
        <v>20</v>
      </c>
    </row>
    <row r="39" spans="1:14" x14ac:dyDescent="0.2">
      <c r="A39" s="75">
        <v>5370020</v>
      </c>
      <c r="B39" s="76">
        <v>3959</v>
      </c>
      <c r="C39" s="76">
        <v>4022</v>
      </c>
      <c r="D39" s="76">
        <v>1769</v>
      </c>
      <c r="E39" s="76">
        <v>1717</v>
      </c>
      <c r="F39" s="77">
        <v>3638.8</v>
      </c>
      <c r="G39" s="78">
        <v>1.0900000000000001</v>
      </c>
      <c r="H39" s="76">
        <v>2100</v>
      </c>
      <c r="I39" s="76">
        <v>1525</v>
      </c>
      <c r="J39" s="76">
        <v>160</v>
      </c>
      <c r="K39" s="76">
        <v>315</v>
      </c>
      <c r="L39" s="76">
        <v>50</v>
      </c>
      <c r="M39" s="76">
        <v>10</v>
      </c>
      <c r="N39" s="76">
        <v>25</v>
      </c>
    </row>
    <row r="40" spans="1:14" x14ac:dyDescent="0.2">
      <c r="A40" s="75">
        <v>5370021</v>
      </c>
      <c r="B40" s="76">
        <v>4441</v>
      </c>
      <c r="C40" s="76">
        <v>4598</v>
      </c>
      <c r="D40" s="76">
        <v>2083</v>
      </c>
      <c r="E40" s="76">
        <v>1989</v>
      </c>
      <c r="F40" s="77">
        <v>4223.5</v>
      </c>
      <c r="G40" s="78">
        <v>1.05</v>
      </c>
      <c r="H40" s="76">
        <v>2185</v>
      </c>
      <c r="I40" s="76">
        <v>1435</v>
      </c>
      <c r="J40" s="76">
        <v>165</v>
      </c>
      <c r="K40" s="76">
        <v>410</v>
      </c>
      <c r="L40" s="76">
        <v>165</v>
      </c>
      <c r="M40" s="76">
        <v>15</v>
      </c>
      <c r="N40" s="76">
        <v>10</v>
      </c>
    </row>
    <row r="41" spans="1:14" x14ac:dyDescent="0.2">
      <c r="A41" s="75">
        <v>5370022</v>
      </c>
      <c r="B41" s="76">
        <v>4706</v>
      </c>
      <c r="C41" s="76">
        <v>4715</v>
      </c>
      <c r="D41" s="76">
        <v>2418</v>
      </c>
      <c r="E41" s="76">
        <v>2359</v>
      </c>
      <c r="F41" s="77">
        <v>5113.5</v>
      </c>
      <c r="G41" s="78">
        <v>0.92</v>
      </c>
      <c r="H41" s="76">
        <v>2280</v>
      </c>
      <c r="I41" s="76">
        <v>1560</v>
      </c>
      <c r="J41" s="76">
        <v>155</v>
      </c>
      <c r="K41" s="76">
        <v>385</v>
      </c>
      <c r="L41" s="76">
        <v>140</v>
      </c>
      <c r="M41" s="76">
        <v>10</v>
      </c>
      <c r="N41" s="76">
        <v>25</v>
      </c>
    </row>
    <row r="42" spans="1:14" x14ac:dyDescent="0.2">
      <c r="A42" s="75">
        <v>5370023</v>
      </c>
      <c r="B42" s="76">
        <v>2248</v>
      </c>
      <c r="C42" s="76">
        <v>2271</v>
      </c>
      <c r="D42" s="76">
        <v>961</v>
      </c>
      <c r="E42" s="76">
        <v>951</v>
      </c>
      <c r="F42" s="77">
        <v>2705.8</v>
      </c>
      <c r="G42" s="78">
        <v>0.83</v>
      </c>
      <c r="H42" s="76">
        <v>1130</v>
      </c>
      <c r="I42" s="76">
        <v>860</v>
      </c>
      <c r="J42" s="76">
        <v>70</v>
      </c>
      <c r="K42" s="76">
        <v>135</v>
      </c>
      <c r="L42" s="76">
        <v>55</v>
      </c>
      <c r="M42" s="76">
        <v>10</v>
      </c>
      <c r="N42" s="76">
        <v>10</v>
      </c>
    </row>
    <row r="43" spans="1:14" x14ac:dyDescent="0.2">
      <c r="A43" s="75">
        <v>5370024</v>
      </c>
      <c r="B43" s="76">
        <v>2500</v>
      </c>
      <c r="C43" s="76">
        <v>2584</v>
      </c>
      <c r="D43" s="76">
        <v>1107</v>
      </c>
      <c r="E43" s="76">
        <v>1090</v>
      </c>
      <c r="F43" s="77">
        <v>3116.4</v>
      </c>
      <c r="G43" s="78">
        <v>0.8</v>
      </c>
      <c r="H43" s="76">
        <v>1160</v>
      </c>
      <c r="I43" s="76">
        <v>945</v>
      </c>
      <c r="J43" s="76">
        <v>60</v>
      </c>
      <c r="K43" s="76">
        <v>120</v>
      </c>
      <c r="L43" s="76">
        <v>25</v>
      </c>
      <c r="M43" s="76">
        <v>10</v>
      </c>
      <c r="N43" s="76">
        <v>0</v>
      </c>
    </row>
    <row r="44" spans="1:14" x14ac:dyDescent="0.2">
      <c r="A44" s="75">
        <v>5370025</v>
      </c>
      <c r="B44" s="76">
        <v>2817</v>
      </c>
      <c r="C44" s="76">
        <v>2756</v>
      </c>
      <c r="D44" s="76">
        <v>1147</v>
      </c>
      <c r="E44" s="76">
        <v>1140</v>
      </c>
      <c r="F44" s="77">
        <v>1244</v>
      </c>
      <c r="G44" s="78">
        <v>2.2599999999999998</v>
      </c>
      <c r="H44" s="76">
        <v>1400</v>
      </c>
      <c r="I44" s="76">
        <v>1130</v>
      </c>
      <c r="J44" s="76">
        <v>125</v>
      </c>
      <c r="K44" s="76">
        <v>100</v>
      </c>
      <c r="L44" s="76">
        <v>30</v>
      </c>
      <c r="M44" s="76">
        <v>0</v>
      </c>
      <c r="N44" s="76">
        <v>15</v>
      </c>
    </row>
    <row r="45" spans="1:14" x14ac:dyDescent="0.2">
      <c r="A45" s="75">
        <v>5370026.0099999998</v>
      </c>
      <c r="B45" s="76">
        <v>3397</v>
      </c>
      <c r="C45" s="76">
        <v>3355</v>
      </c>
      <c r="D45" s="76">
        <v>1686</v>
      </c>
      <c r="E45" s="76">
        <v>1656</v>
      </c>
      <c r="F45" s="77">
        <v>3583</v>
      </c>
      <c r="G45" s="78">
        <v>0.95</v>
      </c>
      <c r="H45" s="76">
        <v>1415</v>
      </c>
      <c r="I45" s="76">
        <v>980</v>
      </c>
      <c r="J45" s="76">
        <v>165</v>
      </c>
      <c r="K45" s="76">
        <v>195</v>
      </c>
      <c r="L45" s="76">
        <v>65</v>
      </c>
      <c r="M45" s="76">
        <v>0</v>
      </c>
      <c r="N45" s="76">
        <v>10</v>
      </c>
    </row>
    <row r="46" spans="1:14" x14ac:dyDescent="0.2">
      <c r="A46" s="75">
        <v>5370026.0199999996</v>
      </c>
      <c r="B46" s="76">
        <v>1819</v>
      </c>
      <c r="C46" s="76">
        <v>1881</v>
      </c>
      <c r="D46" s="76">
        <v>904</v>
      </c>
      <c r="E46" s="76">
        <v>893</v>
      </c>
      <c r="F46" s="77">
        <v>2935.3</v>
      </c>
      <c r="G46" s="78">
        <v>0.62</v>
      </c>
      <c r="H46" s="76">
        <v>650</v>
      </c>
      <c r="I46" s="76">
        <v>510</v>
      </c>
      <c r="J46" s="76">
        <v>35</v>
      </c>
      <c r="K46" s="76">
        <v>55</v>
      </c>
      <c r="L46" s="76">
        <v>45</v>
      </c>
      <c r="M46" s="76">
        <v>0</v>
      </c>
      <c r="N46" s="76">
        <v>0</v>
      </c>
    </row>
    <row r="47" spans="1:14" x14ac:dyDescent="0.2">
      <c r="A47" s="75">
        <v>5370026.0300000003</v>
      </c>
      <c r="B47" s="76">
        <v>2056</v>
      </c>
      <c r="C47" s="76">
        <v>2122</v>
      </c>
      <c r="D47" s="76">
        <v>723</v>
      </c>
      <c r="E47" s="76">
        <v>720</v>
      </c>
      <c r="F47" s="77">
        <v>2121.3000000000002</v>
      </c>
      <c r="G47" s="78">
        <v>0.97</v>
      </c>
      <c r="H47" s="76">
        <v>975</v>
      </c>
      <c r="I47" s="76">
        <v>825</v>
      </c>
      <c r="J47" s="76">
        <v>95</v>
      </c>
      <c r="K47" s="76">
        <v>50</v>
      </c>
      <c r="L47" s="76">
        <v>0</v>
      </c>
      <c r="M47" s="76">
        <v>0</v>
      </c>
      <c r="N47" s="76">
        <v>0</v>
      </c>
    </row>
    <row r="48" spans="1:14" x14ac:dyDescent="0.2">
      <c r="A48" s="75">
        <v>5370026.04</v>
      </c>
      <c r="B48" s="76">
        <v>1534</v>
      </c>
      <c r="C48" s="76">
        <v>1573</v>
      </c>
      <c r="D48" s="76">
        <v>631</v>
      </c>
      <c r="E48" s="76">
        <v>624</v>
      </c>
      <c r="F48" s="77">
        <v>1540.6</v>
      </c>
      <c r="G48" s="78">
        <v>1</v>
      </c>
      <c r="H48" s="76">
        <v>725</v>
      </c>
      <c r="I48" s="76">
        <v>595</v>
      </c>
      <c r="J48" s="76">
        <v>70</v>
      </c>
      <c r="K48" s="76">
        <v>50</v>
      </c>
      <c r="L48" s="76">
        <v>0</v>
      </c>
      <c r="M48" s="76">
        <v>0</v>
      </c>
      <c r="N48" s="76">
        <v>10</v>
      </c>
    </row>
    <row r="49" spans="1:14" x14ac:dyDescent="0.2">
      <c r="A49" s="75">
        <v>5370026.0499999998</v>
      </c>
      <c r="B49" s="76">
        <v>4100</v>
      </c>
      <c r="C49" s="76">
        <v>4173</v>
      </c>
      <c r="D49" s="76">
        <v>1740</v>
      </c>
      <c r="E49" s="76">
        <v>1686</v>
      </c>
      <c r="F49" s="77">
        <v>1493.7</v>
      </c>
      <c r="G49" s="78">
        <v>2.74</v>
      </c>
      <c r="H49" s="76">
        <v>1560</v>
      </c>
      <c r="I49" s="76">
        <v>1245</v>
      </c>
      <c r="J49" s="76">
        <v>105</v>
      </c>
      <c r="K49" s="76">
        <v>155</v>
      </c>
      <c r="L49" s="76">
        <v>30</v>
      </c>
      <c r="M49" s="76">
        <v>0</v>
      </c>
      <c r="N49" s="76">
        <v>25</v>
      </c>
    </row>
    <row r="50" spans="1:14" x14ac:dyDescent="0.2">
      <c r="A50" s="75">
        <v>5370026.0599999996</v>
      </c>
      <c r="B50" s="76">
        <v>5436</v>
      </c>
      <c r="C50" s="76">
        <v>5797</v>
      </c>
      <c r="D50" s="76">
        <v>2159</v>
      </c>
      <c r="E50" s="76">
        <v>2061</v>
      </c>
      <c r="F50" s="77">
        <v>4647.7</v>
      </c>
      <c r="G50" s="78">
        <v>1.17</v>
      </c>
      <c r="H50" s="76">
        <v>2400</v>
      </c>
      <c r="I50" s="76">
        <v>1780</v>
      </c>
      <c r="J50" s="76">
        <v>200</v>
      </c>
      <c r="K50" s="76">
        <v>380</v>
      </c>
      <c r="L50" s="76">
        <v>35</v>
      </c>
      <c r="M50" s="76">
        <v>10</v>
      </c>
      <c r="N50" s="76">
        <v>0</v>
      </c>
    </row>
    <row r="51" spans="1:14" x14ac:dyDescent="0.2">
      <c r="A51" s="75">
        <v>5370027</v>
      </c>
      <c r="B51" s="76">
        <v>1080</v>
      </c>
      <c r="C51" s="76">
        <v>1064</v>
      </c>
      <c r="D51" s="76">
        <v>491</v>
      </c>
      <c r="E51" s="76">
        <v>485</v>
      </c>
      <c r="F51" s="77">
        <v>1976.6</v>
      </c>
      <c r="G51" s="78">
        <v>0.55000000000000004</v>
      </c>
      <c r="H51" s="76">
        <v>565</v>
      </c>
      <c r="I51" s="76">
        <v>415</v>
      </c>
      <c r="J51" s="76">
        <v>40</v>
      </c>
      <c r="K51" s="76">
        <v>85</v>
      </c>
      <c r="L51" s="76">
        <v>20</v>
      </c>
      <c r="M51" s="76">
        <v>0</v>
      </c>
      <c r="N51" s="76">
        <v>10</v>
      </c>
    </row>
    <row r="52" spans="1:14" x14ac:dyDescent="0.2">
      <c r="A52" s="75">
        <v>5370028</v>
      </c>
      <c r="B52" s="76">
        <v>2712</v>
      </c>
      <c r="C52" s="76">
        <v>2849</v>
      </c>
      <c r="D52" s="76">
        <v>1274</v>
      </c>
      <c r="E52" s="76">
        <v>1249</v>
      </c>
      <c r="F52" s="77">
        <v>3760.9</v>
      </c>
      <c r="G52" s="78">
        <v>0.72</v>
      </c>
      <c r="H52" s="76">
        <v>1300</v>
      </c>
      <c r="I52" s="76">
        <v>1025</v>
      </c>
      <c r="J52" s="76">
        <v>95</v>
      </c>
      <c r="K52" s="76">
        <v>125</v>
      </c>
      <c r="L52" s="76">
        <v>40</v>
      </c>
      <c r="M52" s="76">
        <v>0</v>
      </c>
      <c r="N52" s="76">
        <v>0</v>
      </c>
    </row>
    <row r="53" spans="1:14" x14ac:dyDescent="0.2">
      <c r="A53" s="75">
        <v>5370029</v>
      </c>
      <c r="B53" s="76">
        <v>4350</v>
      </c>
      <c r="C53" s="76">
        <v>4335</v>
      </c>
      <c r="D53" s="76">
        <v>2057</v>
      </c>
      <c r="E53" s="76">
        <v>2000</v>
      </c>
      <c r="F53" s="77">
        <v>4293.8</v>
      </c>
      <c r="G53" s="78">
        <v>1.01</v>
      </c>
      <c r="H53" s="76">
        <v>2130</v>
      </c>
      <c r="I53" s="76">
        <v>1590</v>
      </c>
      <c r="J53" s="76">
        <v>195</v>
      </c>
      <c r="K53" s="76">
        <v>230</v>
      </c>
      <c r="L53" s="76">
        <v>60</v>
      </c>
      <c r="M53" s="76">
        <v>30</v>
      </c>
      <c r="N53" s="76">
        <v>20</v>
      </c>
    </row>
    <row r="54" spans="1:14" x14ac:dyDescent="0.2">
      <c r="A54" s="75">
        <v>5370030</v>
      </c>
      <c r="B54" s="76">
        <v>4062</v>
      </c>
      <c r="C54" s="76">
        <v>4011</v>
      </c>
      <c r="D54" s="76">
        <v>1721</v>
      </c>
      <c r="E54" s="76">
        <v>1658</v>
      </c>
      <c r="F54" s="77">
        <v>3874.8</v>
      </c>
      <c r="G54" s="78">
        <v>1.05</v>
      </c>
      <c r="H54" s="76">
        <v>2030</v>
      </c>
      <c r="I54" s="76">
        <v>1535</v>
      </c>
      <c r="J54" s="76">
        <v>120</v>
      </c>
      <c r="K54" s="76">
        <v>275</v>
      </c>
      <c r="L54" s="76">
        <v>60</v>
      </c>
      <c r="M54" s="76">
        <v>25</v>
      </c>
      <c r="N54" s="76">
        <v>25</v>
      </c>
    </row>
    <row r="55" spans="1:14" x14ac:dyDescent="0.2">
      <c r="A55" s="75">
        <v>5370031</v>
      </c>
      <c r="B55" s="76">
        <v>2070</v>
      </c>
      <c r="C55" s="76">
        <v>2098</v>
      </c>
      <c r="D55" s="76">
        <v>890</v>
      </c>
      <c r="E55" s="76">
        <v>837</v>
      </c>
      <c r="F55" s="77">
        <v>2166.6</v>
      </c>
      <c r="G55" s="78">
        <v>0.96</v>
      </c>
      <c r="H55" s="76">
        <v>1005</v>
      </c>
      <c r="I55" s="76">
        <v>705</v>
      </c>
      <c r="J55" s="76">
        <v>70</v>
      </c>
      <c r="K55" s="76">
        <v>145</v>
      </c>
      <c r="L55" s="76">
        <v>65</v>
      </c>
      <c r="M55" s="76">
        <v>20</v>
      </c>
      <c r="N55" s="76">
        <v>0</v>
      </c>
    </row>
    <row r="56" spans="1:14" x14ac:dyDescent="0.2">
      <c r="A56" s="75">
        <v>5370032</v>
      </c>
      <c r="B56" s="76">
        <v>3180</v>
      </c>
      <c r="C56" s="76">
        <v>3312</v>
      </c>
      <c r="D56" s="76">
        <v>1590</v>
      </c>
      <c r="E56" s="76">
        <v>1468</v>
      </c>
      <c r="F56" s="77">
        <v>4270.7</v>
      </c>
      <c r="G56" s="78">
        <v>0.74</v>
      </c>
      <c r="H56" s="76">
        <v>1295</v>
      </c>
      <c r="I56" s="76">
        <v>825</v>
      </c>
      <c r="J56" s="76">
        <v>130</v>
      </c>
      <c r="K56" s="76">
        <v>210</v>
      </c>
      <c r="L56" s="76">
        <v>85</v>
      </c>
      <c r="M56" s="76">
        <v>30</v>
      </c>
      <c r="N56" s="76">
        <v>15</v>
      </c>
    </row>
    <row r="57" spans="1:14" x14ac:dyDescent="0.2">
      <c r="A57" s="75">
        <v>5370033</v>
      </c>
      <c r="B57" s="76">
        <v>3092</v>
      </c>
      <c r="C57" s="76">
        <v>3178</v>
      </c>
      <c r="D57" s="76">
        <v>1544</v>
      </c>
      <c r="E57" s="76">
        <v>1303</v>
      </c>
      <c r="F57" s="77">
        <v>4390.8</v>
      </c>
      <c r="G57" s="78">
        <v>0.7</v>
      </c>
      <c r="H57" s="76">
        <v>1335</v>
      </c>
      <c r="I57" s="76">
        <v>775</v>
      </c>
      <c r="J57" s="76">
        <v>125</v>
      </c>
      <c r="K57" s="76">
        <v>290</v>
      </c>
      <c r="L57" s="76">
        <v>110</v>
      </c>
      <c r="M57" s="76">
        <v>15</v>
      </c>
      <c r="N57" s="76">
        <v>20</v>
      </c>
    </row>
    <row r="58" spans="1:14" x14ac:dyDescent="0.2">
      <c r="A58" s="75">
        <v>5370034</v>
      </c>
      <c r="B58" s="76">
        <v>5258</v>
      </c>
      <c r="C58" s="76">
        <v>5019</v>
      </c>
      <c r="D58" s="76">
        <v>3329</v>
      </c>
      <c r="E58" s="76">
        <v>3019</v>
      </c>
      <c r="F58" s="77">
        <v>5686.8</v>
      </c>
      <c r="G58" s="78">
        <v>0.92</v>
      </c>
      <c r="H58" s="76">
        <v>2600</v>
      </c>
      <c r="I58" s="76">
        <v>1165</v>
      </c>
      <c r="J58" s="76">
        <v>115</v>
      </c>
      <c r="K58" s="76">
        <v>835</v>
      </c>
      <c r="L58" s="76">
        <v>445</v>
      </c>
      <c r="M58" s="76">
        <v>35</v>
      </c>
      <c r="N58" s="76">
        <v>10</v>
      </c>
    </row>
    <row r="59" spans="1:14" x14ac:dyDescent="0.2">
      <c r="A59" s="75">
        <v>5370035</v>
      </c>
      <c r="B59" s="76">
        <v>3648</v>
      </c>
      <c r="C59" s="76">
        <v>3669</v>
      </c>
      <c r="D59" s="76">
        <v>2083</v>
      </c>
      <c r="E59" s="76">
        <v>1821</v>
      </c>
      <c r="F59" s="77">
        <v>8382.4</v>
      </c>
      <c r="G59" s="78">
        <v>0.44</v>
      </c>
      <c r="H59" s="76">
        <v>1570</v>
      </c>
      <c r="I59" s="76">
        <v>830</v>
      </c>
      <c r="J59" s="76">
        <v>80</v>
      </c>
      <c r="K59" s="76">
        <v>455</v>
      </c>
      <c r="L59" s="76">
        <v>160</v>
      </c>
      <c r="M59" s="76">
        <v>20</v>
      </c>
      <c r="N59" s="76">
        <v>25</v>
      </c>
    </row>
    <row r="60" spans="1:14" x14ac:dyDescent="0.2">
      <c r="A60" s="75">
        <v>5370036</v>
      </c>
      <c r="B60" s="76">
        <v>2492</v>
      </c>
      <c r="C60" s="76">
        <v>3243</v>
      </c>
      <c r="D60" s="76">
        <v>1615</v>
      </c>
      <c r="E60" s="76">
        <v>1374</v>
      </c>
      <c r="F60" s="77">
        <v>6926.1</v>
      </c>
      <c r="G60" s="78">
        <v>0.36</v>
      </c>
      <c r="H60" s="76">
        <v>1085</v>
      </c>
      <c r="I60" s="76">
        <v>410</v>
      </c>
      <c r="J60" s="76">
        <v>55</v>
      </c>
      <c r="K60" s="76">
        <v>340</v>
      </c>
      <c r="L60" s="76">
        <v>250</v>
      </c>
      <c r="M60" s="76">
        <v>15</v>
      </c>
      <c r="N60" s="76">
        <v>20</v>
      </c>
    </row>
    <row r="61" spans="1:14" x14ac:dyDescent="0.2">
      <c r="A61" s="75">
        <v>5370037</v>
      </c>
      <c r="B61" s="76">
        <v>2588</v>
      </c>
      <c r="C61" s="76">
        <v>2464</v>
      </c>
      <c r="D61" s="76">
        <v>2152</v>
      </c>
      <c r="E61" s="76">
        <v>1947</v>
      </c>
      <c r="F61" s="77">
        <v>8189.9</v>
      </c>
      <c r="G61" s="78">
        <v>0.32</v>
      </c>
      <c r="H61" s="76">
        <v>920</v>
      </c>
      <c r="I61" s="76">
        <v>430</v>
      </c>
      <c r="J61" s="76">
        <v>50</v>
      </c>
      <c r="K61" s="76">
        <v>255</v>
      </c>
      <c r="L61" s="76">
        <v>175</v>
      </c>
      <c r="M61" s="76">
        <v>0</v>
      </c>
      <c r="N61" s="76">
        <v>0</v>
      </c>
    </row>
    <row r="62" spans="1:14" x14ac:dyDescent="0.2">
      <c r="A62" s="75">
        <v>5370038</v>
      </c>
      <c r="B62" s="76">
        <v>3914</v>
      </c>
      <c r="C62" s="76">
        <v>3633</v>
      </c>
      <c r="D62" s="76">
        <v>2805</v>
      </c>
      <c r="E62" s="76">
        <v>2615</v>
      </c>
      <c r="F62" s="77">
        <v>11764.4</v>
      </c>
      <c r="G62" s="78">
        <v>0.33</v>
      </c>
      <c r="H62" s="76">
        <v>1775</v>
      </c>
      <c r="I62" s="76">
        <v>835</v>
      </c>
      <c r="J62" s="76">
        <v>70</v>
      </c>
      <c r="K62" s="76">
        <v>435</v>
      </c>
      <c r="L62" s="76">
        <v>365</v>
      </c>
      <c r="M62" s="76">
        <v>40</v>
      </c>
      <c r="N62" s="76">
        <v>25</v>
      </c>
    </row>
    <row r="63" spans="1:14" x14ac:dyDescent="0.2">
      <c r="A63" s="75">
        <v>5370039</v>
      </c>
      <c r="B63" s="76">
        <v>5127</v>
      </c>
      <c r="C63" s="76">
        <v>4982</v>
      </c>
      <c r="D63" s="76">
        <v>3305</v>
      </c>
      <c r="E63" s="76">
        <v>3044</v>
      </c>
      <c r="F63" s="77">
        <v>14796.5</v>
      </c>
      <c r="G63" s="78">
        <v>0.35</v>
      </c>
      <c r="H63" s="76">
        <v>2700</v>
      </c>
      <c r="I63" s="76">
        <v>1390</v>
      </c>
      <c r="J63" s="76">
        <v>105</v>
      </c>
      <c r="K63" s="76">
        <v>595</v>
      </c>
      <c r="L63" s="76">
        <v>500</v>
      </c>
      <c r="M63" s="76">
        <v>55</v>
      </c>
      <c r="N63" s="76">
        <v>55</v>
      </c>
    </row>
    <row r="64" spans="1:14" x14ac:dyDescent="0.2">
      <c r="A64" s="75">
        <v>5370040</v>
      </c>
      <c r="B64" s="76">
        <v>1984</v>
      </c>
      <c r="C64" s="76">
        <v>1985</v>
      </c>
      <c r="D64" s="76">
        <v>1107</v>
      </c>
      <c r="E64" s="76">
        <v>1055</v>
      </c>
      <c r="F64" s="77">
        <v>5808</v>
      </c>
      <c r="G64" s="78">
        <v>0.34</v>
      </c>
      <c r="H64" s="76">
        <v>1050</v>
      </c>
      <c r="I64" s="76">
        <v>675</v>
      </c>
      <c r="J64" s="76">
        <v>40</v>
      </c>
      <c r="K64" s="76">
        <v>180</v>
      </c>
      <c r="L64" s="76">
        <v>120</v>
      </c>
      <c r="M64" s="76">
        <v>35</v>
      </c>
      <c r="N64" s="76">
        <v>0</v>
      </c>
    </row>
    <row r="65" spans="1:14" x14ac:dyDescent="0.2">
      <c r="A65" s="75">
        <v>5370041</v>
      </c>
      <c r="B65" s="76">
        <v>2168</v>
      </c>
      <c r="C65" s="76">
        <v>2001</v>
      </c>
      <c r="D65" s="76">
        <v>1252</v>
      </c>
      <c r="E65" s="76">
        <v>1079</v>
      </c>
      <c r="F65" s="77">
        <v>5303.3</v>
      </c>
      <c r="G65" s="78">
        <v>0.41</v>
      </c>
      <c r="H65" s="76">
        <v>1000</v>
      </c>
      <c r="I65" s="76">
        <v>545</v>
      </c>
      <c r="J65" s="76">
        <v>45</v>
      </c>
      <c r="K65" s="76">
        <v>230</v>
      </c>
      <c r="L65" s="76">
        <v>130</v>
      </c>
      <c r="M65" s="76">
        <v>45</v>
      </c>
      <c r="N65" s="76">
        <v>0</v>
      </c>
    </row>
    <row r="66" spans="1:14" x14ac:dyDescent="0.2">
      <c r="A66" s="75">
        <v>5370042</v>
      </c>
      <c r="B66" s="76">
        <v>2688</v>
      </c>
      <c r="C66" s="76">
        <v>2685</v>
      </c>
      <c r="D66" s="76">
        <v>1312</v>
      </c>
      <c r="E66" s="76">
        <v>1226</v>
      </c>
      <c r="F66" s="77">
        <v>1785</v>
      </c>
      <c r="G66" s="78">
        <v>1.51</v>
      </c>
      <c r="H66" s="76">
        <v>1310</v>
      </c>
      <c r="I66" s="76">
        <v>830</v>
      </c>
      <c r="J66" s="76">
        <v>90</v>
      </c>
      <c r="K66" s="76">
        <v>145</v>
      </c>
      <c r="L66" s="76">
        <v>165</v>
      </c>
      <c r="M66" s="76">
        <v>65</v>
      </c>
      <c r="N66" s="76">
        <v>10</v>
      </c>
    </row>
    <row r="67" spans="1:14" x14ac:dyDescent="0.2">
      <c r="A67" s="75">
        <v>5370043</v>
      </c>
      <c r="B67" s="76">
        <v>3587</v>
      </c>
      <c r="C67" s="76">
        <v>3977</v>
      </c>
      <c r="D67" s="76">
        <v>2413</v>
      </c>
      <c r="E67" s="76">
        <v>1493</v>
      </c>
      <c r="F67" s="77">
        <v>1908.3</v>
      </c>
      <c r="G67" s="78">
        <v>1.88</v>
      </c>
      <c r="H67" s="76">
        <v>1500</v>
      </c>
      <c r="I67" s="76">
        <v>790</v>
      </c>
      <c r="J67" s="76">
        <v>130</v>
      </c>
      <c r="K67" s="76">
        <v>290</v>
      </c>
      <c r="L67" s="76">
        <v>185</v>
      </c>
      <c r="M67" s="76">
        <v>95</v>
      </c>
      <c r="N67" s="76">
        <v>15</v>
      </c>
    </row>
    <row r="68" spans="1:14" x14ac:dyDescent="0.2">
      <c r="A68" s="75">
        <v>5370044</v>
      </c>
      <c r="B68" s="76">
        <v>4486</v>
      </c>
      <c r="C68" s="76">
        <v>4369</v>
      </c>
      <c r="D68" s="76">
        <v>2633</v>
      </c>
      <c r="E68" s="76">
        <v>2366</v>
      </c>
      <c r="F68" s="77">
        <v>3861.2</v>
      </c>
      <c r="G68" s="78">
        <v>1.1599999999999999</v>
      </c>
      <c r="H68" s="76">
        <v>1905</v>
      </c>
      <c r="I68" s="76">
        <v>1235</v>
      </c>
      <c r="J68" s="76">
        <v>125</v>
      </c>
      <c r="K68" s="76">
        <v>360</v>
      </c>
      <c r="L68" s="76">
        <v>135</v>
      </c>
      <c r="M68" s="76">
        <v>15</v>
      </c>
      <c r="N68" s="76">
        <v>30</v>
      </c>
    </row>
    <row r="69" spans="1:14" x14ac:dyDescent="0.2">
      <c r="A69" s="75">
        <v>5370045</v>
      </c>
      <c r="B69" s="76">
        <v>2936</v>
      </c>
      <c r="C69" s="76">
        <v>3014</v>
      </c>
      <c r="D69" s="76">
        <v>1944</v>
      </c>
      <c r="E69" s="76">
        <v>1157</v>
      </c>
      <c r="F69" s="77">
        <v>930</v>
      </c>
      <c r="G69" s="78">
        <v>3.16</v>
      </c>
      <c r="H69" s="76">
        <v>1330</v>
      </c>
      <c r="I69" s="76">
        <v>740</v>
      </c>
      <c r="J69" s="76">
        <v>70</v>
      </c>
      <c r="K69" s="76">
        <v>120</v>
      </c>
      <c r="L69" s="76">
        <v>280</v>
      </c>
      <c r="M69" s="76">
        <v>105</v>
      </c>
      <c r="N69" s="76">
        <v>20</v>
      </c>
    </row>
    <row r="70" spans="1:14" x14ac:dyDescent="0.2">
      <c r="A70" s="75">
        <v>5370046</v>
      </c>
      <c r="B70" s="76">
        <v>3353</v>
      </c>
      <c r="C70" s="76">
        <v>3165</v>
      </c>
      <c r="D70" s="76">
        <v>1610</v>
      </c>
      <c r="E70" s="76">
        <v>1389</v>
      </c>
      <c r="F70" s="77">
        <v>2740.7</v>
      </c>
      <c r="G70" s="78">
        <v>1.22</v>
      </c>
      <c r="H70" s="76">
        <v>1385</v>
      </c>
      <c r="I70" s="76">
        <v>775</v>
      </c>
      <c r="J70" s="76">
        <v>105</v>
      </c>
      <c r="K70" s="76">
        <v>220</v>
      </c>
      <c r="L70" s="76">
        <v>165</v>
      </c>
      <c r="M70" s="76">
        <v>120</v>
      </c>
      <c r="N70" s="76">
        <v>0</v>
      </c>
    </row>
    <row r="71" spans="1:14" x14ac:dyDescent="0.2">
      <c r="A71" s="75">
        <v>5370047</v>
      </c>
      <c r="B71" s="76">
        <v>3140</v>
      </c>
      <c r="C71" s="76">
        <v>2867</v>
      </c>
      <c r="D71" s="76">
        <v>1797</v>
      </c>
      <c r="E71" s="76">
        <v>1685</v>
      </c>
      <c r="F71" s="77">
        <v>2546.1999999999998</v>
      </c>
      <c r="G71" s="78">
        <v>1.23</v>
      </c>
      <c r="H71" s="76">
        <v>1275</v>
      </c>
      <c r="I71" s="76">
        <v>795</v>
      </c>
      <c r="J71" s="76">
        <v>70</v>
      </c>
      <c r="K71" s="76">
        <v>160</v>
      </c>
      <c r="L71" s="76">
        <v>210</v>
      </c>
      <c r="M71" s="76">
        <v>30</v>
      </c>
      <c r="N71" s="76">
        <v>15</v>
      </c>
    </row>
    <row r="72" spans="1:14" x14ac:dyDescent="0.2">
      <c r="A72" s="75">
        <v>5370048</v>
      </c>
      <c r="B72" s="76">
        <v>1898</v>
      </c>
      <c r="C72" s="76">
        <v>1858</v>
      </c>
      <c r="D72" s="76">
        <v>1062</v>
      </c>
      <c r="E72" s="76">
        <v>950</v>
      </c>
      <c r="F72" s="77">
        <v>5122.8</v>
      </c>
      <c r="G72" s="78">
        <v>0.37</v>
      </c>
      <c r="H72" s="76">
        <v>705</v>
      </c>
      <c r="I72" s="76">
        <v>280</v>
      </c>
      <c r="J72" s="76">
        <v>70</v>
      </c>
      <c r="K72" s="76">
        <v>230</v>
      </c>
      <c r="L72" s="76">
        <v>105</v>
      </c>
      <c r="M72" s="76">
        <v>15</v>
      </c>
      <c r="N72" s="76">
        <v>10</v>
      </c>
    </row>
    <row r="73" spans="1:14" x14ac:dyDescent="0.2">
      <c r="A73" s="75">
        <v>5370049</v>
      </c>
      <c r="B73" s="76">
        <v>2422</v>
      </c>
      <c r="C73" s="76">
        <v>2473</v>
      </c>
      <c r="D73" s="76">
        <v>1538</v>
      </c>
      <c r="E73" s="76">
        <v>1193</v>
      </c>
      <c r="F73" s="77">
        <v>5432.9</v>
      </c>
      <c r="G73" s="78">
        <v>0.45</v>
      </c>
      <c r="H73" s="76">
        <v>815</v>
      </c>
      <c r="I73" s="76">
        <v>350</v>
      </c>
      <c r="J73" s="76">
        <v>50</v>
      </c>
      <c r="K73" s="76">
        <v>210</v>
      </c>
      <c r="L73" s="76">
        <v>180</v>
      </c>
      <c r="M73" s="76">
        <v>20</v>
      </c>
      <c r="N73" s="76">
        <v>0</v>
      </c>
    </row>
    <row r="74" spans="1:14" x14ac:dyDescent="0.2">
      <c r="A74" s="75">
        <v>5370050</v>
      </c>
      <c r="B74" s="76">
        <v>3697</v>
      </c>
      <c r="C74" s="76">
        <v>4341</v>
      </c>
      <c r="D74" s="76">
        <v>2097</v>
      </c>
      <c r="E74" s="76">
        <v>1761</v>
      </c>
      <c r="F74" s="77">
        <v>6701.1</v>
      </c>
      <c r="G74" s="78">
        <v>0.55000000000000004</v>
      </c>
      <c r="H74" s="76">
        <v>1275</v>
      </c>
      <c r="I74" s="76">
        <v>550</v>
      </c>
      <c r="J74" s="76">
        <v>200</v>
      </c>
      <c r="K74" s="76">
        <v>320</v>
      </c>
      <c r="L74" s="76">
        <v>165</v>
      </c>
      <c r="M74" s="76">
        <v>35</v>
      </c>
      <c r="N74" s="76">
        <v>0</v>
      </c>
    </row>
    <row r="75" spans="1:14" x14ac:dyDescent="0.2">
      <c r="A75" s="75">
        <v>5370051</v>
      </c>
      <c r="B75" s="76">
        <v>4334</v>
      </c>
      <c r="C75" s="76">
        <v>4236</v>
      </c>
      <c r="D75" s="76">
        <v>2220</v>
      </c>
      <c r="E75" s="76">
        <v>1917</v>
      </c>
      <c r="F75" s="77">
        <v>7917.4</v>
      </c>
      <c r="G75" s="78">
        <v>0.55000000000000004</v>
      </c>
      <c r="H75" s="76">
        <v>1505</v>
      </c>
      <c r="I75" s="76">
        <v>720</v>
      </c>
      <c r="J75" s="76">
        <v>175</v>
      </c>
      <c r="K75" s="76">
        <v>410</v>
      </c>
      <c r="L75" s="76">
        <v>145</v>
      </c>
      <c r="M75" s="76">
        <v>30</v>
      </c>
      <c r="N75" s="76">
        <v>25</v>
      </c>
    </row>
    <row r="76" spans="1:14" x14ac:dyDescent="0.2">
      <c r="A76" s="75">
        <v>5370052</v>
      </c>
      <c r="B76" s="76">
        <v>3549</v>
      </c>
      <c r="C76" s="76">
        <v>3772</v>
      </c>
      <c r="D76" s="76">
        <v>1935</v>
      </c>
      <c r="E76" s="76">
        <v>1622</v>
      </c>
      <c r="F76" s="77">
        <v>6757.4</v>
      </c>
      <c r="G76" s="78">
        <v>0.53</v>
      </c>
      <c r="H76" s="76">
        <v>1585</v>
      </c>
      <c r="I76" s="76">
        <v>925</v>
      </c>
      <c r="J76" s="76">
        <v>175</v>
      </c>
      <c r="K76" s="76">
        <v>335</v>
      </c>
      <c r="L76" s="76">
        <v>85</v>
      </c>
      <c r="M76" s="76">
        <v>60</v>
      </c>
      <c r="N76" s="76">
        <v>10</v>
      </c>
    </row>
    <row r="77" spans="1:14" x14ac:dyDescent="0.2">
      <c r="A77" s="75">
        <v>5370053</v>
      </c>
      <c r="B77" s="76">
        <v>3120</v>
      </c>
      <c r="C77" s="76">
        <v>3096</v>
      </c>
      <c r="D77" s="76">
        <v>1423</v>
      </c>
      <c r="E77" s="76">
        <v>1301</v>
      </c>
      <c r="F77" s="77">
        <v>6277.7</v>
      </c>
      <c r="G77" s="78">
        <v>0.5</v>
      </c>
      <c r="H77" s="76">
        <v>1425</v>
      </c>
      <c r="I77" s="76">
        <v>895</v>
      </c>
      <c r="J77" s="76">
        <v>160</v>
      </c>
      <c r="K77" s="76">
        <v>240</v>
      </c>
      <c r="L77" s="76">
        <v>80</v>
      </c>
      <c r="M77" s="76">
        <v>25</v>
      </c>
      <c r="N77" s="76">
        <v>25</v>
      </c>
    </row>
    <row r="78" spans="1:14" x14ac:dyDescent="0.2">
      <c r="A78" s="75">
        <v>5370054</v>
      </c>
      <c r="B78" s="76">
        <v>2560</v>
      </c>
      <c r="C78" s="76">
        <v>2732</v>
      </c>
      <c r="D78" s="76">
        <v>1233</v>
      </c>
      <c r="E78" s="76">
        <v>1153</v>
      </c>
      <c r="F78" s="77">
        <v>5279.4</v>
      </c>
      <c r="G78" s="78">
        <v>0.48</v>
      </c>
      <c r="H78" s="76">
        <v>1270</v>
      </c>
      <c r="I78" s="76">
        <v>855</v>
      </c>
      <c r="J78" s="76">
        <v>135</v>
      </c>
      <c r="K78" s="76">
        <v>185</v>
      </c>
      <c r="L78" s="76">
        <v>60</v>
      </c>
      <c r="M78" s="76">
        <v>15</v>
      </c>
      <c r="N78" s="76">
        <v>25</v>
      </c>
    </row>
    <row r="79" spans="1:14" x14ac:dyDescent="0.2">
      <c r="A79" s="75">
        <v>5370055</v>
      </c>
      <c r="B79" s="76">
        <v>2920</v>
      </c>
      <c r="C79" s="76">
        <v>2943</v>
      </c>
      <c r="D79" s="76">
        <v>1301</v>
      </c>
      <c r="E79" s="76">
        <v>1258</v>
      </c>
      <c r="F79" s="77">
        <v>5410.4</v>
      </c>
      <c r="G79" s="78">
        <v>0.54</v>
      </c>
      <c r="H79" s="76">
        <v>1505</v>
      </c>
      <c r="I79" s="76">
        <v>1095</v>
      </c>
      <c r="J79" s="76">
        <v>105</v>
      </c>
      <c r="K79" s="76">
        <v>220</v>
      </c>
      <c r="L79" s="76">
        <v>55</v>
      </c>
      <c r="M79" s="76">
        <v>15</v>
      </c>
      <c r="N79" s="76">
        <v>10</v>
      </c>
    </row>
    <row r="80" spans="1:14" x14ac:dyDescent="0.2">
      <c r="A80" s="75">
        <v>5370056</v>
      </c>
      <c r="B80" s="76">
        <v>3231</v>
      </c>
      <c r="C80" s="76">
        <v>3266</v>
      </c>
      <c r="D80" s="76">
        <v>1427</v>
      </c>
      <c r="E80" s="76">
        <v>1401</v>
      </c>
      <c r="F80" s="77">
        <v>2816.4</v>
      </c>
      <c r="G80" s="78">
        <v>1.1499999999999999</v>
      </c>
      <c r="H80" s="76">
        <v>1660</v>
      </c>
      <c r="I80" s="76">
        <v>1195</v>
      </c>
      <c r="J80" s="76">
        <v>165</v>
      </c>
      <c r="K80" s="76">
        <v>180</v>
      </c>
      <c r="L80" s="76">
        <v>65</v>
      </c>
      <c r="M80" s="76">
        <v>20</v>
      </c>
      <c r="N80" s="76">
        <v>40</v>
      </c>
    </row>
    <row r="81" spans="1:14" x14ac:dyDescent="0.2">
      <c r="A81" s="75">
        <v>5370057</v>
      </c>
      <c r="B81" s="76">
        <v>2997</v>
      </c>
      <c r="C81" s="76">
        <v>3070</v>
      </c>
      <c r="D81" s="76">
        <v>1418</v>
      </c>
      <c r="E81" s="76">
        <v>1334</v>
      </c>
      <c r="F81" s="77">
        <v>4916.3</v>
      </c>
      <c r="G81" s="78">
        <v>0.61</v>
      </c>
      <c r="H81" s="76">
        <v>1210</v>
      </c>
      <c r="I81" s="76">
        <v>795</v>
      </c>
      <c r="J81" s="76">
        <v>120</v>
      </c>
      <c r="K81" s="76">
        <v>190</v>
      </c>
      <c r="L81" s="76">
        <v>85</v>
      </c>
      <c r="M81" s="76">
        <v>10</v>
      </c>
      <c r="N81" s="76">
        <v>20</v>
      </c>
    </row>
    <row r="82" spans="1:14" x14ac:dyDescent="0.2">
      <c r="A82" s="75">
        <v>5370058</v>
      </c>
      <c r="B82" s="76">
        <v>2382</v>
      </c>
      <c r="C82" s="76">
        <v>2361</v>
      </c>
      <c r="D82" s="76">
        <v>1181</v>
      </c>
      <c r="E82" s="76">
        <v>1060</v>
      </c>
      <c r="F82" s="77">
        <v>3386.4</v>
      </c>
      <c r="G82" s="78">
        <v>0.7</v>
      </c>
      <c r="H82" s="76">
        <v>985</v>
      </c>
      <c r="I82" s="76">
        <v>535</v>
      </c>
      <c r="J82" s="76">
        <v>140</v>
      </c>
      <c r="K82" s="76">
        <v>185</v>
      </c>
      <c r="L82" s="76">
        <v>100</v>
      </c>
      <c r="M82" s="76">
        <v>15</v>
      </c>
      <c r="N82" s="76">
        <v>0</v>
      </c>
    </row>
    <row r="83" spans="1:14" x14ac:dyDescent="0.2">
      <c r="A83" s="75">
        <v>5370059</v>
      </c>
      <c r="B83" s="76">
        <v>3026</v>
      </c>
      <c r="C83" s="76">
        <v>3173</v>
      </c>
      <c r="D83" s="76">
        <v>1349</v>
      </c>
      <c r="E83" s="76">
        <v>1246</v>
      </c>
      <c r="F83" s="77">
        <v>4191.1000000000004</v>
      </c>
      <c r="G83" s="78">
        <v>0.72</v>
      </c>
      <c r="H83" s="76">
        <v>1355</v>
      </c>
      <c r="I83" s="76">
        <v>860</v>
      </c>
      <c r="J83" s="76">
        <v>135</v>
      </c>
      <c r="K83" s="76">
        <v>195</v>
      </c>
      <c r="L83" s="76">
        <v>145</v>
      </c>
      <c r="M83" s="76">
        <v>10</v>
      </c>
      <c r="N83" s="76">
        <v>0</v>
      </c>
    </row>
    <row r="84" spans="1:14" x14ac:dyDescent="0.2">
      <c r="A84" s="75">
        <v>5370060</v>
      </c>
      <c r="B84" s="76">
        <v>2629</v>
      </c>
      <c r="C84" s="76">
        <v>2770</v>
      </c>
      <c r="D84" s="76">
        <v>1119</v>
      </c>
      <c r="E84" s="76">
        <v>1020</v>
      </c>
      <c r="F84" s="77">
        <v>3913.4</v>
      </c>
      <c r="G84" s="78">
        <v>0.67</v>
      </c>
      <c r="H84" s="76">
        <v>1130</v>
      </c>
      <c r="I84" s="76">
        <v>680</v>
      </c>
      <c r="J84" s="76">
        <v>95</v>
      </c>
      <c r="K84" s="76">
        <v>245</v>
      </c>
      <c r="L84" s="76">
        <v>80</v>
      </c>
      <c r="M84" s="76">
        <v>10</v>
      </c>
      <c r="N84" s="76">
        <v>10</v>
      </c>
    </row>
    <row r="85" spans="1:14" x14ac:dyDescent="0.2">
      <c r="A85" s="75">
        <v>5370061</v>
      </c>
      <c r="B85" s="76">
        <v>3012</v>
      </c>
      <c r="C85" s="76">
        <v>3151</v>
      </c>
      <c r="D85" s="76">
        <v>1468</v>
      </c>
      <c r="E85" s="76">
        <v>1169</v>
      </c>
      <c r="F85" s="77">
        <v>5025.8999999999996</v>
      </c>
      <c r="G85" s="78">
        <v>0.6</v>
      </c>
      <c r="H85" s="76">
        <v>955</v>
      </c>
      <c r="I85" s="76">
        <v>520</v>
      </c>
      <c r="J85" s="76">
        <v>70</v>
      </c>
      <c r="K85" s="76">
        <v>265</v>
      </c>
      <c r="L85" s="76">
        <v>65</v>
      </c>
      <c r="M85" s="76">
        <v>30</v>
      </c>
      <c r="N85" s="76">
        <v>10</v>
      </c>
    </row>
    <row r="86" spans="1:14" x14ac:dyDescent="0.2">
      <c r="A86" s="75">
        <v>5370062</v>
      </c>
      <c r="B86" s="76">
        <v>3312</v>
      </c>
      <c r="C86" s="76">
        <v>3395</v>
      </c>
      <c r="D86" s="76">
        <v>1613</v>
      </c>
      <c r="E86" s="76">
        <v>1345</v>
      </c>
      <c r="F86" s="77">
        <v>5611.7</v>
      </c>
      <c r="G86" s="78">
        <v>0.59</v>
      </c>
      <c r="H86" s="76">
        <v>1295</v>
      </c>
      <c r="I86" s="76">
        <v>705</v>
      </c>
      <c r="J86" s="76">
        <v>130</v>
      </c>
      <c r="K86" s="76">
        <v>295</v>
      </c>
      <c r="L86" s="76">
        <v>90</v>
      </c>
      <c r="M86" s="76">
        <v>45</v>
      </c>
      <c r="N86" s="76">
        <v>30</v>
      </c>
    </row>
    <row r="87" spans="1:14" x14ac:dyDescent="0.2">
      <c r="A87" s="75">
        <v>5370063</v>
      </c>
      <c r="B87" s="76">
        <v>2705</v>
      </c>
      <c r="C87" s="76">
        <v>3381</v>
      </c>
      <c r="D87" s="76">
        <v>1483</v>
      </c>
      <c r="E87" s="76">
        <v>1142</v>
      </c>
      <c r="F87" s="77">
        <v>4722.3999999999996</v>
      </c>
      <c r="G87" s="78">
        <v>0.56999999999999995</v>
      </c>
      <c r="H87" s="76">
        <v>925</v>
      </c>
      <c r="I87" s="76">
        <v>410</v>
      </c>
      <c r="J87" s="76">
        <v>95</v>
      </c>
      <c r="K87" s="76">
        <v>225</v>
      </c>
      <c r="L87" s="76">
        <v>165</v>
      </c>
      <c r="M87" s="76">
        <v>20</v>
      </c>
      <c r="N87" s="76">
        <v>0</v>
      </c>
    </row>
    <row r="88" spans="1:14" x14ac:dyDescent="0.2">
      <c r="A88" s="75">
        <v>5370064</v>
      </c>
      <c r="B88" s="76">
        <v>1689</v>
      </c>
      <c r="C88" s="76">
        <v>1658</v>
      </c>
      <c r="D88" s="76">
        <v>797</v>
      </c>
      <c r="E88" s="76">
        <v>702</v>
      </c>
      <c r="F88" s="77">
        <v>2954.9</v>
      </c>
      <c r="G88" s="78">
        <v>0.56999999999999995</v>
      </c>
      <c r="H88" s="76">
        <v>805</v>
      </c>
      <c r="I88" s="76">
        <v>445</v>
      </c>
      <c r="J88" s="76">
        <v>40</v>
      </c>
      <c r="K88" s="76">
        <v>140</v>
      </c>
      <c r="L88" s="76">
        <v>140</v>
      </c>
      <c r="M88" s="76">
        <v>40</v>
      </c>
      <c r="N88" s="76">
        <v>0</v>
      </c>
    </row>
    <row r="89" spans="1:14" x14ac:dyDescent="0.2">
      <c r="A89" s="75">
        <v>5370065</v>
      </c>
      <c r="B89" s="76">
        <v>2410</v>
      </c>
      <c r="C89" s="76">
        <v>2413</v>
      </c>
      <c r="D89" s="76">
        <v>994</v>
      </c>
      <c r="E89" s="76">
        <v>935</v>
      </c>
      <c r="F89" s="77">
        <v>1381</v>
      </c>
      <c r="G89" s="78">
        <v>1.75</v>
      </c>
      <c r="H89" s="76">
        <v>990</v>
      </c>
      <c r="I89" s="76">
        <v>525</v>
      </c>
      <c r="J89" s="76">
        <v>85</v>
      </c>
      <c r="K89" s="76">
        <v>230</v>
      </c>
      <c r="L89" s="76">
        <v>85</v>
      </c>
      <c r="M89" s="76">
        <v>50</v>
      </c>
      <c r="N89" s="76">
        <v>10</v>
      </c>
    </row>
    <row r="90" spans="1:14" x14ac:dyDescent="0.2">
      <c r="A90" s="75">
        <v>5370066</v>
      </c>
      <c r="B90" s="76">
        <v>4965</v>
      </c>
      <c r="C90" s="76">
        <v>5189</v>
      </c>
      <c r="D90" s="76">
        <v>2306</v>
      </c>
      <c r="E90" s="76">
        <v>2055</v>
      </c>
      <c r="F90" s="77">
        <v>3401.2</v>
      </c>
      <c r="G90" s="78">
        <v>1.46</v>
      </c>
      <c r="H90" s="76">
        <v>2150</v>
      </c>
      <c r="I90" s="76">
        <v>1370</v>
      </c>
      <c r="J90" s="76">
        <v>155</v>
      </c>
      <c r="K90" s="76">
        <v>340</v>
      </c>
      <c r="L90" s="76">
        <v>205</v>
      </c>
      <c r="M90" s="76">
        <v>40</v>
      </c>
      <c r="N90" s="76">
        <v>40</v>
      </c>
    </row>
    <row r="91" spans="1:14" x14ac:dyDescent="0.2">
      <c r="A91" s="75">
        <v>5370067</v>
      </c>
      <c r="B91" s="76">
        <v>1855</v>
      </c>
      <c r="C91" s="76">
        <v>1687</v>
      </c>
      <c r="D91" s="76">
        <v>762</v>
      </c>
      <c r="E91" s="76">
        <v>686</v>
      </c>
      <c r="F91" s="77">
        <v>782.2</v>
      </c>
      <c r="G91" s="78">
        <v>2.37</v>
      </c>
      <c r="H91" s="76">
        <v>610</v>
      </c>
      <c r="I91" s="76">
        <v>360</v>
      </c>
      <c r="J91" s="76">
        <v>60</v>
      </c>
      <c r="K91" s="76">
        <v>130</v>
      </c>
      <c r="L91" s="76">
        <v>40</v>
      </c>
      <c r="M91" s="76">
        <v>10</v>
      </c>
      <c r="N91" s="76">
        <v>10</v>
      </c>
    </row>
    <row r="92" spans="1:14" x14ac:dyDescent="0.2">
      <c r="A92" s="75">
        <v>5370068</v>
      </c>
      <c r="B92" s="76">
        <v>857</v>
      </c>
      <c r="C92" s="76">
        <v>881</v>
      </c>
      <c r="D92" s="76">
        <v>418</v>
      </c>
      <c r="E92" s="76">
        <v>381</v>
      </c>
      <c r="F92" s="77">
        <v>173.2</v>
      </c>
      <c r="G92" s="78">
        <v>4.95</v>
      </c>
      <c r="H92" s="76">
        <v>265</v>
      </c>
      <c r="I92" s="76">
        <v>150</v>
      </c>
      <c r="J92" s="76">
        <v>30</v>
      </c>
      <c r="K92" s="76">
        <v>50</v>
      </c>
      <c r="L92" s="76">
        <v>30</v>
      </c>
      <c r="M92" s="76">
        <v>0</v>
      </c>
      <c r="N92" s="76">
        <v>0</v>
      </c>
    </row>
    <row r="93" spans="1:14" x14ac:dyDescent="0.2">
      <c r="A93" s="75">
        <v>5370069</v>
      </c>
      <c r="B93" s="76">
        <v>851</v>
      </c>
      <c r="C93" s="76">
        <v>883</v>
      </c>
      <c r="D93" s="76">
        <v>390</v>
      </c>
      <c r="E93" s="76">
        <v>368</v>
      </c>
      <c r="F93" s="77">
        <v>153.80000000000001</v>
      </c>
      <c r="G93" s="78">
        <v>5.53</v>
      </c>
      <c r="H93" s="76">
        <v>435</v>
      </c>
      <c r="I93" s="76">
        <v>305</v>
      </c>
      <c r="J93" s="76">
        <v>20</v>
      </c>
      <c r="K93" s="76">
        <v>55</v>
      </c>
      <c r="L93" s="76">
        <v>35</v>
      </c>
      <c r="M93" s="76">
        <v>0</v>
      </c>
      <c r="N93" s="76">
        <v>10</v>
      </c>
    </row>
    <row r="94" spans="1:14" x14ac:dyDescent="0.2">
      <c r="A94" s="75">
        <v>5370070</v>
      </c>
      <c r="B94" s="76">
        <v>2101</v>
      </c>
      <c r="C94" s="76">
        <v>2207</v>
      </c>
      <c r="D94" s="76">
        <v>910</v>
      </c>
      <c r="E94" s="76">
        <v>870</v>
      </c>
      <c r="F94" s="77">
        <v>886.9</v>
      </c>
      <c r="G94" s="78">
        <v>2.37</v>
      </c>
      <c r="H94" s="76">
        <v>1030</v>
      </c>
      <c r="I94" s="76">
        <v>785</v>
      </c>
      <c r="J94" s="76">
        <v>55</v>
      </c>
      <c r="K94" s="76">
        <v>125</v>
      </c>
      <c r="L94" s="76">
        <v>50</v>
      </c>
      <c r="M94" s="76">
        <v>0</v>
      </c>
      <c r="N94" s="76">
        <v>10</v>
      </c>
    </row>
    <row r="95" spans="1:14" x14ac:dyDescent="0.2">
      <c r="A95" s="75">
        <v>5370071</v>
      </c>
      <c r="B95" s="76">
        <v>6532</v>
      </c>
      <c r="C95" s="76">
        <v>6612</v>
      </c>
      <c r="D95" s="76">
        <v>2860</v>
      </c>
      <c r="E95" s="76">
        <v>2718</v>
      </c>
      <c r="F95" s="77">
        <v>3449.9</v>
      </c>
      <c r="G95" s="78">
        <v>1.89</v>
      </c>
      <c r="H95" s="76">
        <v>2355</v>
      </c>
      <c r="I95" s="76">
        <v>1470</v>
      </c>
      <c r="J95" s="76">
        <v>175</v>
      </c>
      <c r="K95" s="76">
        <v>570</v>
      </c>
      <c r="L95" s="76">
        <v>90</v>
      </c>
      <c r="M95" s="76">
        <v>20</v>
      </c>
      <c r="N95" s="76">
        <v>30</v>
      </c>
    </row>
    <row r="96" spans="1:14" x14ac:dyDescent="0.2">
      <c r="A96" s="75">
        <v>5370072.0099999998</v>
      </c>
      <c r="B96" s="76">
        <v>115</v>
      </c>
      <c r="C96" s="76">
        <v>120</v>
      </c>
      <c r="D96" s="76">
        <v>50</v>
      </c>
      <c r="E96" s="76">
        <v>47</v>
      </c>
      <c r="F96" s="77">
        <v>25</v>
      </c>
      <c r="G96" s="78">
        <v>4.59</v>
      </c>
      <c r="H96" s="76">
        <v>55</v>
      </c>
      <c r="I96" s="76">
        <v>45</v>
      </c>
      <c r="J96" s="76">
        <v>0</v>
      </c>
      <c r="K96" s="76">
        <v>10</v>
      </c>
      <c r="L96" s="76">
        <v>0</v>
      </c>
      <c r="M96" s="76">
        <v>0</v>
      </c>
      <c r="N96" s="76">
        <v>0</v>
      </c>
    </row>
    <row r="97" spans="1:14" x14ac:dyDescent="0.2">
      <c r="A97" s="75">
        <v>5370072.0199999996</v>
      </c>
      <c r="B97" s="76">
        <v>3993</v>
      </c>
      <c r="C97" s="76">
        <v>3931</v>
      </c>
      <c r="D97" s="76">
        <v>1824</v>
      </c>
      <c r="E97" s="76">
        <v>1771</v>
      </c>
      <c r="F97" s="77">
        <v>2857.7</v>
      </c>
      <c r="G97" s="78">
        <v>1.4</v>
      </c>
      <c r="H97" s="76">
        <v>1320</v>
      </c>
      <c r="I97" s="76">
        <v>850</v>
      </c>
      <c r="J97" s="76">
        <v>140</v>
      </c>
      <c r="K97" s="76">
        <v>185</v>
      </c>
      <c r="L97" s="76">
        <v>125</v>
      </c>
      <c r="M97" s="76">
        <v>10</v>
      </c>
      <c r="N97" s="76">
        <v>10</v>
      </c>
    </row>
    <row r="98" spans="1:14" x14ac:dyDescent="0.2">
      <c r="A98" s="75">
        <v>5370072.0300000003</v>
      </c>
      <c r="B98" s="76">
        <v>6550</v>
      </c>
      <c r="C98" s="76">
        <v>7055</v>
      </c>
      <c r="D98" s="76">
        <v>2920</v>
      </c>
      <c r="E98" s="76">
        <v>2733</v>
      </c>
      <c r="F98" s="77">
        <v>9300</v>
      </c>
      <c r="G98" s="78">
        <v>0.7</v>
      </c>
      <c r="H98" s="76">
        <v>2500</v>
      </c>
      <c r="I98" s="76">
        <v>1680</v>
      </c>
      <c r="J98" s="76">
        <v>195</v>
      </c>
      <c r="K98" s="76">
        <v>325</v>
      </c>
      <c r="L98" s="76">
        <v>240</v>
      </c>
      <c r="M98" s="76">
        <v>30</v>
      </c>
      <c r="N98" s="76">
        <v>30</v>
      </c>
    </row>
    <row r="99" spans="1:14" x14ac:dyDescent="0.2">
      <c r="A99" s="75">
        <v>5370072.04</v>
      </c>
      <c r="B99" s="76">
        <v>3391</v>
      </c>
      <c r="C99" s="76">
        <v>3461</v>
      </c>
      <c r="D99" s="76">
        <v>1264</v>
      </c>
      <c r="E99" s="76">
        <v>1245</v>
      </c>
      <c r="F99" s="77">
        <v>3753.6</v>
      </c>
      <c r="G99" s="78">
        <v>0.9</v>
      </c>
      <c r="H99" s="76">
        <v>1595</v>
      </c>
      <c r="I99" s="76">
        <v>1215</v>
      </c>
      <c r="J99" s="76">
        <v>135</v>
      </c>
      <c r="K99" s="76">
        <v>135</v>
      </c>
      <c r="L99" s="76">
        <v>75</v>
      </c>
      <c r="M99" s="76">
        <v>10</v>
      </c>
      <c r="N99" s="76">
        <v>20</v>
      </c>
    </row>
    <row r="100" spans="1:14" x14ac:dyDescent="0.2">
      <c r="A100" s="75">
        <v>5370073</v>
      </c>
      <c r="B100" s="76">
        <v>1176</v>
      </c>
      <c r="C100" s="76">
        <v>1162</v>
      </c>
      <c r="D100" s="76">
        <v>631</v>
      </c>
      <c r="E100" s="76">
        <v>546</v>
      </c>
      <c r="F100" s="77">
        <v>645.5</v>
      </c>
      <c r="G100" s="78">
        <v>1.82</v>
      </c>
      <c r="H100" s="76">
        <v>660</v>
      </c>
      <c r="I100" s="76">
        <v>570</v>
      </c>
      <c r="J100" s="76">
        <v>35</v>
      </c>
      <c r="K100" s="76">
        <v>35</v>
      </c>
      <c r="L100" s="76">
        <v>10</v>
      </c>
      <c r="M100" s="76">
        <v>10</v>
      </c>
      <c r="N100" s="76">
        <v>10</v>
      </c>
    </row>
    <row r="101" spans="1:14" x14ac:dyDescent="0.2">
      <c r="A101" s="75">
        <v>5370080.0099999998</v>
      </c>
      <c r="B101" s="76">
        <v>2197</v>
      </c>
      <c r="C101" s="76">
        <v>2447</v>
      </c>
      <c r="D101" s="76">
        <v>804</v>
      </c>
      <c r="E101" s="76">
        <v>776</v>
      </c>
      <c r="F101" s="77">
        <v>40</v>
      </c>
      <c r="G101" s="78">
        <v>54.92</v>
      </c>
      <c r="H101" s="76">
        <v>1020</v>
      </c>
      <c r="I101" s="76">
        <v>905</v>
      </c>
      <c r="J101" s="76">
        <v>60</v>
      </c>
      <c r="K101" s="76">
        <v>25</v>
      </c>
      <c r="L101" s="76">
        <v>0</v>
      </c>
      <c r="M101" s="76">
        <v>0</v>
      </c>
      <c r="N101" s="76">
        <v>20</v>
      </c>
    </row>
    <row r="102" spans="1:14" x14ac:dyDescent="0.2">
      <c r="A102" s="75">
        <v>5370080.0300000003</v>
      </c>
      <c r="B102" s="76">
        <v>6339</v>
      </c>
      <c r="C102" s="76">
        <v>4551</v>
      </c>
      <c r="D102" s="76">
        <v>2188</v>
      </c>
      <c r="E102" s="76">
        <v>2168</v>
      </c>
      <c r="F102" s="77">
        <v>1326.8</v>
      </c>
      <c r="G102" s="78">
        <v>4.78</v>
      </c>
      <c r="H102" s="76">
        <v>2875</v>
      </c>
      <c r="I102" s="76">
        <v>2475</v>
      </c>
      <c r="J102" s="76">
        <v>200</v>
      </c>
      <c r="K102" s="76">
        <v>165</v>
      </c>
      <c r="L102" s="76">
        <v>20</v>
      </c>
      <c r="M102" s="76">
        <v>0</v>
      </c>
      <c r="N102" s="76">
        <v>20</v>
      </c>
    </row>
    <row r="103" spans="1:14" x14ac:dyDescent="0.2">
      <c r="A103" s="75">
        <v>5370080.0499999998</v>
      </c>
      <c r="B103" s="76">
        <v>7111</v>
      </c>
      <c r="C103" s="76">
        <v>6546</v>
      </c>
      <c r="D103" s="76">
        <v>2138</v>
      </c>
      <c r="E103" s="76">
        <v>2118</v>
      </c>
      <c r="F103" s="77">
        <v>2066.6999999999998</v>
      </c>
      <c r="G103" s="78">
        <v>3.44</v>
      </c>
      <c r="H103" s="76">
        <v>3635</v>
      </c>
      <c r="I103" s="76">
        <v>3150</v>
      </c>
      <c r="J103" s="76">
        <v>250</v>
      </c>
      <c r="K103" s="76">
        <v>175</v>
      </c>
      <c r="L103" s="76">
        <v>55</v>
      </c>
      <c r="M103" s="76">
        <v>0</v>
      </c>
      <c r="N103" s="76">
        <v>0</v>
      </c>
    </row>
    <row r="104" spans="1:14" x14ac:dyDescent="0.2">
      <c r="A104" s="75">
        <v>5370080.0599999996</v>
      </c>
      <c r="B104" s="76">
        <v>5276</v>
      </c>
      <c r="C104" s="76">
        <v>5454</v>
      </c>
      <c r="D104" s="76">
        <v>1654</v>
      </c>
      <c r="E104" s="76">
        <v>1650</v>
      </c>
      <c r="F104" s="77">
        <v>2445.1</v>
      </c>
      <c r="G104" s="78">
        <v>2.16</v>
      </c>
      <c r="H104" s="76">
        <v>2680</v>
      </c>
      <c r="I104" s="76">
        <v>2315</v>
      </c>
      <c r="J104" s="76">
        <v>165</v>
      </c>
      <c r="K104" s="76">
        <v>150</v>
      </c>
      <c r="L104" s="76">
        <v>40</v>
      </c>
      <c r="M104" s="76">
        <v>0</v>
      </c>
      <c r="N104" s="76">
        <v>0</v>
      </c>
    </row>
    <row r="105" spans="1:14" x14ac:dyDescent="0.2">
      <c r="A105" s="75">
        <v>5370080.0700000003</v>
      </c>
      <c r="B105" s="76">
        <v>3046</v>
      </c>
      <c r="C105" s="76">
        <v>2130</v>
      </c>
      <c r="D105" s="76">
        <v>978</v>
      </c>
      <c r="E105" s="76">
        <v>969</v>
      </c>
      <c r="F105" s="77">
        <v>2139.3000000000002</v>
      </c>
      <c r="G105" s="78">
        <v>1.42</v>
      </c>
      <c r="H105" s="76">
        <v>1635</v>
      </c>
      <c r="I105" s="76">
        <v>1470</v>
      </c>
      <c r="J105" s="76">
        <v>105</v>
      </c>
      <c r="K105" s="76">
        <v>40</v>
      </c>
      <c r="L105" s="76">
        <v>15</v>
      </c>
      <c r="M105" s="76">
        <v>0</v>
      </c>
      <c r="N105" s="76">
        <v>15</v>
      </c>
    </row>
    <row r="106" spans="1:14" x14ac:dyDescent="0.2">
      <c r="A106" s="75">
        <v>5370081</v>
      </c>
      <c r="B106" s="76">
        <v>2340</v>
      </c>
      <c r="C106" s="76">
        <v>2291</v>
      </c>
      <c r="D106" s="76">
        <v>1123</v>
      </c>
      <c r="E106" s="76">
        <v>1099</v>
      </c>
      <c r="F106" s="77">
        <v>2389.5</v>
      </c>
      <c r="G106" s="78">
        <v>0.98</v>
      </c>
      <c r="H106" s="76">
        <v>1075</v>
      </c>
      <c r="I106" s="76">
        <v>905</v>
      </c>
      <c r="J106" s="76">
        <v>65</v>
      </c>
      <c r="K106" s="76">
        <v>65</v>
      </c>
      <c r="L106" s="76">
        <v>40</v>
      </c>
      <c r="M106" s="76">
        <v>10</v>
      </c>
      <c r="N106" s="76">
        <v>10</v>
      </c>
    </row>
    <row r="107" spans="1:14" x14ac:dyDescent="0.2">
      <c r="A107" s="75">
        <v>5370082</v>
      </c>
      <c r="B107" s="76">
        <v>3526</v>
      </c>
      <c r="C107" s="76">
        <v>3624</v>
      </c>
      <c r="D107" s="76">
        <v>1749</v>
      </c>
      <c r="E107" s="76">
        <v>1702</v>
      </c>
      <c r="F107" s="77">
        <v>3064.5</v>
      </c>
      <c r="G107" s="78">
        <v>1.1499999999999999</v>
      </c>
      <c r="H107" s="76">
        <v>1235</v>
      </c>
      <c r="I107" s="76">
        <v>950</v>
      </c>
      <c r="J107" s="76">
        <v>95</v>
      </c>
      <c r="K107" s="76">
        <v>120</v>
      </c>
      <c r="L107" s="76">
        <v>65</v>
      </c>
      <c r="M107" s="76">
        <v>0</v>
      </c>
      <c r="N107" s="76">
        <v>0</v>
      </c>
    </row>
    <row r="108" spans="1:14" x14ac:dyDescent="0.2">
      <c r="A108" s="75">
        <v>5370083</v>
      </c>
      <c r="B108" s="76">
        <v>2378</v>
      </c>
      <c r="C108" s="76">
        <v>2383</v>
      </c>
      <c r="D108" s="76">
        <v>1184</v>
      </c>
      <c r="E108" s="76">
        <v>1151</v>
      </c>
      <c r="F108" s="77">
        <v>2769.6</v>
      </c>
      <c r="G108" s="78">
        <v>0.86</v>
      </c>
      <c r="H108" s="76">
        <v>1055</v>
      </c>
      <c r="I108" s="76">
        <v>790</v>
      </c>
      <c r="J108" s="76">
        <v>75</v>
      </c>
      <c r="K108" s="76">
        <v>85</v>
      </c>
      <c r="L108" s="76">
        <v>70</v>
      </c>
      <c r="M108" s="76">
        <v>20</v>
      </c>
      <c r="N108" s="76">
        <v>10</v>
      </c>
    </row>
    <row r="109" spans="1:14" x14ac:dyDescent="0.2">
      <c r="A109" s="75">
        <v>5370084.0099999998</v>
      </c>
      <c r="B109" s="76">
        <v>2688</v>
      </c>
      <c r="C109" s="76">
        <v>2690</v>
      </c>
      <c r="D109" s="76">
        <v>1000</v>
      </c>
      <c r="E109" s="76">
        <v>983</v>
      </c>
      <c r="F109" s="77">
        <v>2680.5</v>
      </c>
      <c r="G109" s="78">
        <v>1</v>
      </c>
      <c r="H109" s="76">
        <v>1160</v>
      </c>
      <c r="I109" s="76">
        <v>955</v>
      </c>
      <c r="J109" s="76">
        <v>75</v>
      </c>
      <c r="K109" s="76">
        <v>70</v>
      </c>
      <c r="L109" s="76">
        <v>35</v>
      </c>
      <c r="M109" s="76">
        <v>10</v>
      </c>
      <c r="N109" s="76">
        <v>20</v>
      </c>
    </row>
    <row r="110" spans="1:14" x14ac:dyDescent="0.2">
      <c r="A110" s="75">
        <v>5370084.0199999996</v>
      </c>
      <c r="B110" s="76">
        <v>3099</v>
      </c>
      <c r="C110" s="76">
        <v>3029</v>
      </c>
      <c r="D110" s="76">
        <v>1274</v>
      </c>
      <c r="E110" s="76">
        <v>1263</v>
      </c>
      <c r="F110" s="77">
        <v>3105.5</v>
      </c>
      <c r="G110" s="78">
        <v>1</v>
      </c>
      <c r="H110" s="76">
        <v>1345</v>
      </c>
      <c r="I110" s="76">
        <v>1080</v>
      </c>
      <c r="J110" s="76">
        <v>100</v>
      </c>
      <c r="K110" s="76">
        <v>110</v>
      </c>
      <c r="L110" s="76">
        <v>35</v>
      </c>
      <c r="M110" s="76">
        <v>0</v>
      </c>
      <c r="N110" s="76">
        <v>15</v>
      </c>
    </row>
    <row r="111" spans="1:14" x14ac:dyDescent="0.2">
      <c r="A111" s="75">
        <v>5370084.0300000003</v>
      </c>
      <c r="B111" s="76">
        <v>2022</v>
      </c>
      <c r="C111" s="76">
        <v>2045</v>
      </c>
      <c r="D111" s="76">
        <v>763</v>
      </c>
      <c r="E111" s="76">
        <v>752</v>
      </c>
      <c r="F111" s="77">
        <v>2110.4</v>
      </c>
      <c r="G111" s="78">
        <v>0.96</v>
      </c>
      <c r="H111" s="76">
        <v>860</v>
      </c>
      <c r="I111" s="76">
        <v>765</v>
      </c>
      <c r="J111" s="76">
        <v>55</v>
      </c>
      <c r="K111" s="76">
        <v>15</v>
      </c>
      <c r="L111" s="76">
        <v>20</v>
      </c>
      <c r="M111" s="76">
        <v>0</v>
      </c>
      <c r="N111" s="76">
        <v>10</v>
      </c>
    </row>
    <row r="112" spans="1:14" x14ac:dyDescent="0.2">
      <c r="A112" s="75">
        <v>5370084.04</v>
      </c>
      <c r="B112" s="76">
        <v>1887</v>
      </c>
      <c r="C112" s="76">
        <v>1878</v>
      </c>
      <c r="D112" s="76">
        <v>959</v>
      </c>
      <c r="E112" s="76">
        <v>950</v>
      </c>
      <c r="F112" s="77">
        <v>765.4</v>
      </c>
      <c r="G112" s="78">
        <v>2.4700000000000002</v>
      </c>
      <c r="H112" s="76">
        <v>800</v>
      </c>
      <c r="I112" s="76">
        <v>705</v>
      </c>
      <c r="J112" s="76">
        <v>55</v>
      </c>
      <c r="K112" s="76">
        <v>25</v>
      </c>
      <c r="L112" s="76">
        <v>10</v>
      </c>
      <c r="M112" s="76">
        <v>0</v>
      </c>
      <c r="N112" s="76">
        <v>0</v>
      </c>
    </row>
    <row r="113" spans="1:14" x14ac:dyDescent="0.2">
      <c r="A113" s="75">
        <v>5370084.0499999998</v>
      </c>
      <c r="B113" s="76">
        <v>3002</v>
      </c>
      <c r="C113" s="76">
        <v>2962</v>
      </c>
      <c r="D113" s="76">
        <v>1053</v>
      </c>
      <c r="E113" s="76">
        <v>1033</v>
      </c>
      <c r="F113" s="77">
        <v>3269.1</v>
      </c>
      <c r="G113" s="78">
        <v>0.92</v>
      </c>
      <c r="H113" s="76">
        <v>1325</v>
      </c>
      <c r="I113" s="76">
        <v>1150</v>
      </c>
      <c r="J113" s="76">
        <v>85</v>
      </c>
      <c r="K113" s="76">
        <v>60</v>
      </c>
      <c r="L113" s="76">
        <v>15</v>
      </c>
      <c r="M113" s="76">
        <v>0</v>
      </c>
      <c r="N113" s="76">
        <v>15</v>
      </c>
    </row>
    <row r="114" spans="1:14" x14ac:dyDescent="0.2">
      <c r="A114" s="75">
        <v>5370085.0099999998</v>
      </c>
      <c r="B114" s="76">
        <v>4192</v>
      </c>
      <c r="C114" s="76">
        <v>4283</v>
      </c>
      <c r="D114" s="76">
        <v>1439</v>
      </c>
      <c r="E114" s="76">
        <v>1428</v>
      </c>
      <c r="F114" s="77">
        <v>1636.1</v>
      </c>
      <c r="G114" s="78">
        <v>2.56</v>
      </c>
      <c r="H114" s="76">
        <v>2055</v>
      </c>
      <c r="I114" s="76">
        <v>1780</v>
      </c>
      <c r="J114" s="76">
        <v>140</v>
      </c>
      <c r="K114" s="76">
        <v>100</v>
      </c>
      <c r="L114" s="76">
        <v>25</v>
      </c>
      <c r="M114" s="76">
        <v>10</v>
      </c>
      <c r="N114" s="76">
        <v>0</v>
      </c>
    </row>
    <row r="115" spans="1:14" x14ac:dyDescent="0.2">
      <c r="A115" s="75">
        <v>5370085.0199999996</v>
      </c>
      <c r="B115" s="76">
        <v>6528</v>
      </c>
      <c r="C115" s="76">
        <v>6637</v>
      </c>
      <c r="D115" s="76">
        <v>2249</v>
      </c>
      <c r="E115" s="76">
        <v>2233</v>
      </c>
      <c r="F115" s="77">
        <v>3762.8</v>
      </c>
      <c r="G115" s="78">
        <v>1.73</v>
      </c>
      <c r="H115" s="76">
        <v>3275</v>
      </c>
      <c r="I115" s="76">
        <v>2815</v>
      </c>
      <c r="J115" s="76">
        <v>180</v>
      </c>
      <c r="K115" s="76">
        <v>175</v>
      </c>
      <c r="L115" s="76">
        <v>70</v>
      </c>
      <c r="M115" s="76">
        <v>30</v>
      </c>
      <c r="N115" s="76">
        <v>10</v>
      </c>
    </row>
    <row r="116" spans="1:14" x14ac:dyDescent="0.2">
      <c r="A116" s="75">
        <v>5370085.0300000003</v>
      </c>
      <c r="B116" s="76">
        <v>4120</v>
      </c>
      <c r="C116" s="76">
        <v>3606</v>
      </c>
      <c r="D116" s="76">
        <v>1628</v>
      </c>
      <c r="E116" s="76">
        <v>1572</v>
      </c>
      <c r="F116" s="77">
        <v>513.9</v>
      </c>
      <c r="G116" s="78">
        <v>8.02</v>
      </c>
      <c r="H116" s="76">
        <v>1900</v>
      </c>
      <c r="I116" s="76">
        <v>1690</v>
      </c>
      <c r="J116" s="76">
        <v>135</v>
      </c>
      <c r="K116" s="76">
        <v>55</v>
      </c>
      <c r="L116" s="76">
        <v>15</v>
      </c>
      <c r="M116" s="76">
        <v>0</v>
      </c>
      <c r="N116" s="76">
        <v>0</v>
      </c>
    </row>
    <row r="117" spans="1:14" x14ac:dyDescent="0.2">
      <c r="A117" s="75">
        <v>5370086</v>
      </c>
      <c r="B117" s="76">
        <v>9719</v>
      </c>
      <c r="C117" s="76">
        <v>8564</v>
      </c>
      <c r="D117" s="76">
        <v>3218</v>
      </c>
      <c r="E117" s="76">
        <v>3181</v>
      </c>
      <c r="F117" s="77">
        <v>817.9</v>
      </c>
      <c r="G117" s="78">
        <v>11.88</v>
      </c>
      <c r="H117" s="76">
        <v>4770</v>
      </c>
      <c r="I117" s="76">
        <v>4230</v>
      </c>
      <c r="J117" s="76">
        <v>245</v>
      </c>
      <c r="K117" s="76">
        <v>175</v>
      </c>
      <c r="L117" s="76">
        <v>50</v>
      </c>
      <c r="M117" s="76">
        <v>10</v>
      </c>
      <c r="N117" s="76">
        <v>55</v>
      </c>
    </row>
    <row r="118" spans="1:14" x14ac:dyDescent="0.2">
      <c r="A118" s="75">
        <v>5370100.0099999998</v>
      </c>
      <c r="B118" s="76">
        <v>9635</v>
      </c>
      <c r="C118" s="76">
        <v>5446</v>
      </c>
      <c r="D118" s="76">
        <v>3194</v>
      </c>
      <c r="E118" s="76">
        <v>3150</v>
      </c>
      <c r="F118" s="77">
        <v>289.89999999999998</v>
      </c>
      <c r="G118" s="78">
        <v>33.229999999999997</v>
      </c>
      <c r="H118" s="76">
        <v>4905</v>
      </c>
      <c r="I118" s="76">
        <v>4400</v>
      </c>
      <c r="J118" s="76">
        <v>285</v>
      </c>
      <c r="K118" s="76">
        <v>155</v>
      </c>
      <c r="L118" s="76">
        <v>25</v>
      </c>
      <c r="M118" s="76">
        <v>0</v>
      </c>
      <c r="N118" s="76">
        <v>30</v>
      </c>
    </row>
    <row r="119" spans="1:14" x14ac:dyDescent="0.2">
      <c r="A119" s="75">
        <v>5370100.0199999996</v>
      </c>
      <c r="B119" s="76">
        <v>7891</v>
      </c>
      <c r="C119" s="76">
        <v>6229</v>
      </c>
      <c r="D119" s="76">
        <v>2732</v>
      </c>
      <c r="E119" s="76">
        <v>2671</v>
      </c>
      <c r="F119" s="77">
        <v>101.8</v>
      </c>
      <c r="G119" s="78">
        <v>77.55</v>
      </c>
      <c r="H119" s="76">
        <v>3875</v>
      </c>
      <c r="I119" s="76">
        <v>3585</v>
      </c>
      <c r="J119" s="76">
        <v>180</v>
      </c>
      <c r="K119" s="76">
        <v>35</v>
      </c>
      <c r="L119" s="76">
        <v>55</v>
      </c>
      <c r="M119" s="76">
        <v>0</v>
      </c>
      <c r="N119" s="76">
        <v>15</v>
      </c>
    </row>
    <row r="120" spans="1:14" x14ac:dyDescent="0.2">
      <c r="A120" s="75">
        <v>5370101.0099999998</v>
      </c>
      <c r="B120" s="76">
        <v>7821</v>
      </c>
      <c r="C120" s="76">
        <v>6862</v>
      </c>
      <c r="D120" s="76">
        <v>3256</v>
      </c>
      <c r="E120" s="76">
        <v>3230</v>
      </c>
      <c r="F120" s="77">
        <v>282.39999999999998</v>
      </c>
      <c r="G120" s="78">
        <v>27.69</v>
      </c>
      <c r="H120" s="76">
        <v>2910</v>
      </c>
      <c r="I120" s="76">
        <v>2630</v>
      </c>
      <c r="J120" s="76">
        <v>165</v>
      </c>
      <c r="K120" s="76">
        <v>80</v>
      </c>
      <c r="L120" s="76">
        <v>20</v>
      </c>
      <c r="M120" s="76">
        <v>0</v>
      </c>
      <c r="N120" s="76">
        <v>15</v>
      </c>
    </row>
    <row r="121" spans="1:14" x14ac:dyDescent="0.2">
      <c r="A121" s="75">
        <v>5370101.0199999996</v>
      </c>
      <c r="B121" s="76">
        <v>4514</v>
      </c>
      <c r="C121" s="76">
        <v>3901</v>
      </c>
      <c r="D121" s="76">
        <v>1554</v>
      </c>
      <c r="E121" s="76">
        <v>1510</v>
      </c>
      <c r="F121" s="77">
        <v>69.400000000000006</v>
      </c>
      <c r="G121" s="78">
        <v>65.06</v>
      </c>
      <c r="H121" s="76">
        <v>2340</v>
      </c>
      <c r="I121" s="76">
        <v>2005</v>
      </c>
      <c r="J121" s="76">
        <v>155</v>
      </c>
      <c r="K121" s="76">
        <v>75</v>
      </c>
      <c r="L121" s="76">
        <v>70</v>
      </c>
      <c r="M121" s="76">
        <v>0</v>
      </c>
      <c r="N121" s="76">
        <v>35</v>
      </c>
    </row>
    <row r="122" spans="1:14" x14ac:dyDescent="0.2">
      <c r="A122" s="75">
        <v>5370120.0199999996</v>
      </c>
      <c r="B122" s="76">
        <v>2163</v>
      </c>
      <c r="C122" s="76">
        <v>2203</v>
      </c>
      <c r="D122" s="76">
        <v>712</v>
      </c>
      <c r="E122" s="76">
        <v>692</v>
      </c>
      <c r="F122" s="77">
        <v>28.1</v>
      </c>
      <c r="G122" s="78">
        <v>76.94</v>
      </c>
      <c r="H122" s="76">
        <v>975</v>
      </c>
      <c r="I122" s="76">
        <v>830</v>
      </c>
      <c r="J122" s="76">
        <v>50</v>
      </c>
      <c r="K122" s="76">
        <v>10</v>
      </c>
      <c r="L122" s="76">
        <v>30</v>
      </c>
      <c r="M122" s="76">
        <v>0</v>
      </c>
      <c r="N122" s="76">
        <v>50</v>
      </c>
    </row>
    <row r="123" spans="1:14" x14ac:dyDescent="0.2">
      <c r="A123" s="75">
        <v>5370120.0300000003</v>
      </c>
      <c r="B123" s="76">
        <v>6871</v>
      </c>
      <c r="C123" s="76">
        <v>5475</v>
      </c>
      <c r="D123" s="76">
        <v>2206</v>
      </c>
      <c r="E123" s="76">
        <v>2185</v>
      </c>
      <c r="F123" s="77">
        <v>2973.9</v>
      </c>
      <c r="G123" s="78">
        <v>2.31</v>
      </c>
      <c r="H123" s="76">
        <v>3155</v>
      </c>
      <c r="I123" s="76">
        <v>2735</v>
      </c>
      <c r="J123" s="76">
        <v>210</v>
      </c>
      <c r="K123" s="76">
        <v>130</v>
      </c>
      <c r="L123" s="76">
        <v>45</v>
      </c>
      <c r="M123" s="76">
        <v>0</v>
      </c>
      <c r="N123" s="76">
        <v>30</v>
      </c>
    </row>
    <row r="124" spans="1:14" x14ac:dyDescent="0.2">
      <c r="A124" s="75">
        <v>5370120.04</v>
      </c>
      <c r="B124" s="76">
        <v>6049</v>
      </c>
      <c r="C124" s="76">
        <v>4056</v>
      </c>
      <c r="D124" s="76">
        <v>1878</v>
      </c>
      <c r="E124" s="76">
        <v>1844</v>
      </c>
      <c r="F124" s="77">
        <v>1847</v>
      </c>
      <c r="G124" s="78">
        <v>3.28</v>
      </c>
      <c r="H124" s="76">
        <v>2705</v>
      </c>
      <c r="I124" s="76">
        <v>2275</v>
      </c>
      <c r="J124" s="76">
        <v>220</v>
      </c>
      <c r="K124" s="76">
        <v>155</v>
      </c>
      <c r="L124" s="76">
        <v>35</v>
      </c>
      <c r="M124" s="76">
        <v>0</v>
      </c>
      <c r="N124" s="76">
        <v>15</v>
      </c>
    </row>
    <row r="125" spans="1:14" x14ac:dyDescent="0.2">
      <c r="A125" s="75">
        <v>5370121</v>
      </c>
      <c r="B125" s="76">
        <v>1812</v>
      </c>
      <c r="C125" s="76">
        <v>1791</v>
      </c>
      <c r="D125" s="76">
        <v>665</v>
      </c>
      <c r="E125" s="76">
        <v>632</v>
      </c>
      <c r="F125" s="77">
        <v>28.7</v>
      </c>
      <c r="G125" s="78">
        <v>63.23</v>
      </c>
      <c r="H125" s="76">
        <v>800</v>
      </c>
      <c r="I125" s="76">
        <v>705</v>
      </c>
      <c r="J125" s="76">
        <v>45</v>
      </c>
      <c r="K125" s="76">
        <v>10</v>
      </c>
      <c r="L125" s="76">
        <v>20</v>
      </c>
      <c r="M125" s="76">
        <v>0</v>
      </c>
      <c r="N125" s="76">
        <v>15</v>
      </c>
    </row>
    <row r="126" spans="1:14" x14ac:dyDescent="0.2">
      <c r="A126" s="75">
        <v>5370122.0099999998</v>
      </c>
      <c r="B126" s="76">
        <v>5386</v>
      </c>
      <c r="C126" s="76">
        <v>5574</v>
      </c>
      <c r="D126" s="76">
        <v>1991</v>
      </c>
      <c r="E126" s="76">
        <v>1977</v>
      </c>
      <c r="F126" s="77">
        <v>1902</v>
      </c>
      <c r="G126" s="78">
        <v>2.83</v>
      </c>
      <c r="H126" s="76">
        <v>2730</v>
      </c>
      <c r="I126" s="76">
        <v>2385</v>
      </c>
      <c r="J126" s="76">
        <v>185</v>
      </c>
      <c r="K126" s="76">
        <v>95</v>
      </c>
      <c r="L126" s="76">
        <v>45</v>
      </c>
      <c r="M126" s="76">
        <v>10</v>
      </c>
      <c r="N126" s="76">
        <v>15</v>
      </c>
    </row>
    <row r="127" spans="1:14" x14ac:dyDescent="0.2">
      <c r="A127" s="75">
        <v>5370122.0199999996</v>
      </c>
      <c r="B127" s="76">
        <v>6724</v>
      </c>
      <c r="C127" s="76">
        <v>6741</v>
      </c>
      <c r="D127" s="76">
        <v>2311</v>
      </c>
      <c r="E127" s="76">
        <v>2295</v>
      </c>
      <c r="F127" s="77">
        <v>1120.3</v>
      </c>
      <c r="G127" s="78">
        <v>6</v>
      </c>
      <c r="H127" s="76">
        <v>3020</v>
      </c>
      <c r="I127" s="76">
        <v>2645</v>
      </c>
      <c r="J127" s="76">
        <v>200</v>
      </c>
      <c r="K127" s="76">
        <v>95</v>
      </c>
      <c r="L127" s="76">
        <v>50</v>
      </c>
      <c r="M127" s="76">
        <v>10</v>
      </c>
      <c r="N127" s="76">
        <v>30</v>
      </c>
    </row>
    <row r="128" spans="1:14" x14ac:dyDescent="0.2">
      <c r="A128" s="75">
        <v>5370123</v>
      </c>
      <c r="B128" s="76">
        <v>7725</v>
      </c>
      <c r="C128" s="76">
        <v>7353</v>
      </c>
      <c r="D128" s="76">
        <v>2742</v>
      </c>
      <c r="E128" s="76">
        <v>2683</v>
      </c>
      <c r="F128" s="77">
        <v>1038.8</v>
      </c>
      <c r="G128" s="78">
        <v>7.44</v>
      </c>
      <c r="H128" s="76">
        <v>3335</v>
      </c>
      <c r="I128" s="76">
        <v>2910</v>
      </c>
      <c r="J128" s="76">
        <v>180</v>
      </c>
      <c r="K128" s="76">
        <v>125</v>
      </c>
      <c r="L128" s="76">
        <v>65</v>
      </c>
      <c r="M128" s="76">
        <v>10</v>
      </c>
      <c r="N128" s="76">
        <v>50</v>
      </c>
    </row>
    <row r="129" spans="1:14" x14ac:dyDescent="0.2">
      <c r="A129" s="75">
        <v>5370124</v>
      </c>
      <c r="B129" s="76">
        <v>3827</v>
      </c>
      <c r="C129" s="76">
        <v>3718</v>
      </c>
      <c r="D129" s="76">
        <v>1321</v>
      </c>
      <c r="E129" s="76">
        <v>1300</v>
      </c>
      <c r="F129" s="77">
        <v>262.10000000000002</v>
      </c>
      <c r="G129" s="78">
        <v>14.6</v>
      </c>
      <c r="H129" s="76">
        <v>1465</v>
      </c>
      <c r="I129" s="76">
        <v>1255</v>
      </c>
      <c r="J129" s="76">
        <v>75</v>
      </c>
      <c r="K129" s="76">
        <v>65</v>
      </c>
      <c r="L129" s="76">
        <v>55</v>
      </c>
      <c r="M129" s="76">
        <v>15</v>
      </c>
      <c r="N129" s="76">
        <v>0</v>
      </c>
    </row>
    <row r="130" spans="1:14" x14ac:dyDescent="0.2">
      <c r="A130" s="75">
        <v>5370130.0199999996</v>
      </c>
      <c r="B130" s="76">
        <v>3808</v>
      </c>
      <c r="C130" s="76">
        <v>3955</v>
      </c>
      <c r="D130" s="76">
        <v>1522</v>
      </c>
      <c r="E130" s="76">
        <v>1508</v>
      </c>
      <c r="F130" s="77">
        <v>1452.2</v>
      </c>
      <c r="G130" s="78">
        <v>2.62</v>
      </c>
      <c r="H130" s="76">
        <v>1715</v>
      </c>
      <c r="I130" s="76">
        <v>1365</v>
      </c>
      <c r="J130" s="76">
        <v>115</v>
      </c>
      <c r="K130" s="76">
        <v>125</v>
      </c>
      <c r="L130" s="76">
        <v>50</v>
      </c>
      <c r="M130" s="76">
        <v>45</v>
      </c>
      <c r="N130" s="76">
        <v>20</v>
      </c>
    </row>
    <row r="131" spans="1:14" x14ac:dyDescent="0.2">
      <c r="A131" s="75">
        <v>5370130.0300000003</v>
      </c>
      <c r="B131" s="76">
        <v>3543</v>
      </c>
      <c r="C131" s="76">
        <v>3589</v>
      </c>
      <c r="D131" s="76">
        <v>1336</v>
      </c>
      <c r="E131" s="76">
        <v>1317</v>
      </c>
      <c r="F131" s="77">
        <v>1704.5</v>
      </c>
      <c r="G131" s="78">
        <v>2.08</v>
      </c>
      <c r="H131" s="76">
        <v>1325</v>
      </c>
      <c r="I131" s="76">
        <v>1070</v>
      </c>
      <c r="J131" s="76">
        <v>90</v>
      </c>
      <c r="K131" s="76">
        <v>60</v>
      </c>
      <c r="L131" s="76">
        <v>50</v>
      </c>
      <c r="M131" s="76">
        <v>35</v>
      </c>
      <c r="N131" s="76">
        <v>20</v>
      </c>
    </row>
    <row r="132" spans="1:14" x14ac:dyDescent="0.2">
      <c r="A132" s="75">
        <v>5370131</v>
      </c>
      <c r="B132" s="76">
        <v>4601</v>
      </c>
      <c r="C132" s="76">
        <v>4668</v>
      </c>
      <c r="D132" s="76">
        <v>1905</v>
      </c>
      <c r="E132" s="76">
        <v>1855</v>
      </c>
      <c r="F132" s="77">
        <v>415.5</v>
      </c>
      <c r="G132" s="78">
        <v>11.07</v>
      </c>
      <c r="H132" s="76">
        <v>2205</v>
      </c>
      <c r="I132" s="76">
        <v>1800</v>
      </c>
      <c r="J132" s="76">
        <v>125</v>
      </c>
      <c r="K132" s="76">
        <v>170</v>
      </c>
      <c r="L132" s="76">
        <v>75</v>
      </c>
      <c r="M132" s="76">
        <v>30</v>
      </c>
      <c r="N132" s="76">
        <v>0</v>
      </c>
    </row>
    <row r="133" spans="1:14" x14ac:dyDescent="0.2">
      <c r="A133" s="75">
        <v>5370132</v>
      </c>
      <c r="B133" s="76">
        <v>3010</v>
      </c>
      <c r="C133" s="76">
        <v>3005</v>
      </c>
      <c r="D133" s="76">
        <v>1581</v>
      </c>
      <c r="E133" s="76">
        <v>1532</v>
      </c>
      <c r="F133" s="77">
        <v>2732.6</v>
      </c>
      <c r="G133" s="78">
        <v>1.1000000000000001</v>
      </c>
      <c r="H133" s="76">
        <v>1305</v>
      </c>
      <c r="I133" s="76">
        <v>945</v>
      </c>
      <c r="J133" s="76">
        <v>80</v>
      </c>
      <c r="K133" s="76">
        <v>85</v>
      </c>
      <c r="L133" s="76">
        <v>140</v>
      </c>
      <c r="M133" s="76">
        <v>40</v>
      </c>
      <c r="N133" s="76">
        <v>0</v>
      </c>
    </row>
    <row r="134" spans="1:14" x14ac:dyDescent="0.2">
      <c r="A134" s="75">
        <v>5370133.0099999998</v>
      </c>
      <c r="B134" s="76">
        <v>3444</v>
      </c>
      <c r="C134" s="76">
        <v>3601</v>
      </c>
      <c r="D134" s="76">
        <v>1194</v>
      </c>
      <c r="E134" s="76">
        <v>1183</v>
      </c>
      <c r="F134" s="77">
        <v>846.5</v>
      </c>
      <c r="G134" s="78">
        <v>4.07</v>
      </c>
      <c r="H134" s="76">
        <v>1710</v>
      </c>
      <c r="I134" s="76">
        <v>1420</v>
      </c>
      <c r="J134" s="76">
        <v>130</v>
      </c>
      <c r="K134" s="76">
        <v>110</v>
      </c>
      <c r="L134" s="76">
        <v>25</v>
      </c>
      <c r="M134" s="76">
        <v>15</v>
      </c>
      <c r="N134" s="76">
        <v>10</v>
      </c>
    </row>
    <row r="135" spans="1:14" x14ac:dyDescent="0.2">
      <c r="A135" s="75">
        <v>5370133.0199999996</v>
      </c>
      <c r="B135" s="76">
        <v>5879</v>
      </c>
      <c r="C135" s="76">
        <v>6089</v>
      </c>
      <c r="D135" s="76">
        <v>2587</v>
      </c>
      <c r="E135" s="76">
        <v>2522</v>
      </c>
      <c r="F135" s="77">
        <v>2482.6</v>
      </c>
      <c r="G135" s="78">
        <v>2.37</v>
      </c>
      <c r="H135" s="76">
        <v>2450</v>
      </c>
      <c r="I135" s="76">
        <v>1920</v>
      </c>
      <c r="J135" s="76">
        <v>100</v>
      </c>
      <c r="K135" s="76">
        <v>145</v>
      </c>
      <c r="L135" s="76">
        <v>170</v>
      </c>
      <c r="M135" s="76">
        <v>75</v>
      </c>
      <c r="N135" s="76">
        <v>35</v>
      </c>
    </row>
    <row r="136" spans="1:14" x14ac:dyDescent="0.2">
      <c r="A136" s="75">
        <v>5370140.0199999996</v>
      </c>
      <c r="B136" s="76">
        <v>8605</v>
      </c>
      <c r="C136" s="76">
        <v>7430</v>
      </c>
      <c r="D136" s="76">
        <v>3075</v>
      </c>
      <c r="E136" s="76">
        <v>3045</v>
      </c>
      <c r="F136" s="77">
        <v>842</v>
      </c>
      <c r="G136" s="78">
        <v>10.220000000000001</v>
      </c>
      <c r="H136" s="76">
        <v>4365</v>
      </c>
      <c r="I136" s="76">
        <v>3800</v>
      </c>
      <c r="J136" s="76">
        <v>155</v>
      </c>
      <c r="K136" s="76">
        <v>220</v>
      </c>
      <c r="L136" s="76">
        <v>145</v>
      </c>
      <c r="M136" s="76">
        <v>40</v>
      </c>
      <c r="N136" s="76">
        <v>15</v>
      </c>
    </row>
    <row r="137" spans="1:14" x14ac:dyDescent="0.2">
      <c r="A137" s="75">
        <v>5370140.0300000003</v>
      </c>
      <c r="B137" s="76">
        <v>7579</v>
      </c>
      <c r="C137" s="76">
        <v>6140</v>
      </c>
      <c r="D137" s="76">
        <v>2532</v>
      </c>
      <c r="E137" s="76">
        <v>2524</v>
      </c>
      <c r="F137" s="77">
        <v>1105.4000000000001</v>
      </c>
      <c r="G137" s="78">
        <v>6.86</v>
      </c>
      <c r="H137" s="76">
        <v>4035</v>
      </c>
      <c r="I137" s="76">
        <v>3420</v>
      </c>
      <c r="J137" s="76">
        <v>235</v>
      </c>
      <c r="K137" s="76">
        <v>170</v>
      </c>
      <c r="L137" s="76">
        <v>155</v>
      </c>
      <c r="M137" s="76">
        <v>10</v>
      </c>
      <c r="N137" s="76">
        <v>45</v>
      </c>
    </row>
    <row r="138" spans="1:14" x14ac:dyDescent="0.2">
      <c r="A138" s="75">
        <v>5370140.04</v>
      </c>
      <c r="B138" s="76">
        <v>3634</v>
      </c>
      <c r="C138" s="76">
        <v>3478</v>
      </c>
      <c r="D138" s="76">
        <v>1313</v>
      </c>
      <c r="E138" s="76">
        <v>1300</v>
      </c>
      <c r="F138" s="77">
        <v>1198.5</v>
      </c>
      <c r="G138" s="78">
        <v>3.03</v>
      </c>
      <c r="H138" s="76">
        <v>2000</v>
      </c>
      <c r="I138" s="76">
        <v>1765</v>
      </c>
      <c r="J138" s="76">
        <v>90</v>
      </c>
      <c r="K138" s="76">
        <v>75</v>
      </c>
      <c r="L138" s="76">
        <v>70</v>
      </c>
      <c r="M138" s="76">
        <v>0</v>
      </c>
      <c r="N138" s="76">
        <v>0</v>
      </c>
    </row>
    <row r="139" spans="1:14" x14ac:dyDescent="0.2">
      <c r="A139" s="75">
        <v>5370141</v>
      </c>
      <c r="B139" s="76">
        <v>3993</v>
      </c>
      <c r="C139" s="76">
        <v>4130</v>
      </c>
      <c r="D139" s="76">
        <v>1486</v>
      </c>
      <c r="E139" s="76">
        <v>1450</v>
      </c>
      <c r="F139" s="77">
        <v>105.2</v>
      </c>
      <c r="G139" s="78">
        <v>37.94</v>
      </c>
      <c r="H139" s="76">
        <v>1850</v>
      </c>
      <c r="I139" s="76">
        <v>1605</v>
      </c>
      <c r="J139" s="76">
        <v>105</v>
      </c>
      <c r="K139" s="76">
        <v>75</v>
      </c>
      <c r="L139" s="76">
        <v>35</v>
      </c>
      <c r="M139" s="76">
        <v>0</v>
      </c>
      <c r="N139" s="76">
        <v>25</v>
      </c>
    </row>
    <row r="140" spans="1:14" x14ac:dyDescent="0.2">
      <c r="A140" s="75">
        <v>5370142.0099999998</v>
      </c>
      <c r="B140" s="76">
        <v>3898</v>
      </c>
      <c r="C140" s="76">
        <v>3932</v>
      </c>
      <c r="D140" s="76">
        <v>1360</v>
      </c>
      <c r="E140" s="76">
        <v>1328</v>
      </c>
      <c r="F140" s="77">
        <v>31.9</v>
      </c>
      <c r="G140" s="78">
        <v>122.17</v>
      </c>
      <c r="H140" s="76">
        <v>1850</v>
      </c>
      <c r="I140" s="76">
        <v>1710</v>
      </c>
      <c r="J140" s="76">
        <v>65</v>
      </c>
      <c r="K140" s="76">
        <v>10</v>
      </c>
      <c r="L140" s="76">
        <v>50</v>
      </c>
      <c r="M140" s="76">
        <v>0</v>
      </c>
      <c r="N140" s="76">
        <v>20</v>
      </c>
    </row>
    <row r="141" spans="1:14" x14ac:dyDescent="0.2">
      <c r="A141" s="75">
        <v>5370142.0199999996</v>
      </c>
      <c r="B141" s="76">
        <v>4004</v>
      </c>
      <c r="C141" s="76">
        <v>4000</v>
      </c>
      <c r="D141" s="76">
        <v>1663</v>
      </c>
      <c r="E141" s="76">
        <v>1631</v>
      </c>
      <c r="F141" s="77">
        <v>29.1</v>
      </c>
      <c r="G141" s="78">
        <v>137.49</v>
      </c>
      <c r="H141" s="76">
        <v>1655</v>
      </c>
      <c r="I141" s="76">
        <v>1520</v>
      </c>
      <c r="J141" s="76">
        <v>60</v>
      </c>
      <c r="K141" s="76">
        <v>20</v>
      </c>
      <c r="L141" s="76">
        <v>35</v>
      </c>
      <c r="M141" s="76">
        <v>0</v>
      </c>
      <c r="N141" s="76">
        <v>15</v>
      </c>
    </row>
    <row r="142" spans="1:14" x14ac:dyDescent="0.2">
      <c r="A142" s="75">
        <v>5370143</v>
      </c>
      <c r="B142" s="76">
        <v>3835</v>
      </c>
      <c r="C142" s="76">
        <v>3781</v>
      </c>
      <c r="D142" s="76">
        <v>1398</v>
      </c>
      <c r="E142" s="76">
        <v>1355</v>
      </c>
      <c r="F142" s="77">
        <v>49</v>
      </c>
      <c r="G142" s="78">
        <v>78.31</v>
      </c>
      <c r="H142" s="76">
        <v>1925</v>
      </c>
      <c r="I142" s="76">
        <v>1730</v>
      </c>
      <c r="J142" s="76">
        <v>70</v>
      </c>
      <c r="K142" s="76">
        <v>25</v>
      </c>
      <c r="L142" s="76">
        <v>80</v>
      </c>
      <c r="M142" s="76">
        <v>10</v>
      </c>
      <c r="N142" s="76">
        <v>10</v>
      </c>
    </row>
    <row r="143" spans="1:14" x14ac:dyDescent="0.2">
      <c r="A143" s="75">
        <v>5370144.0099999998</v>
      </c>
      <c r="B143" s="76">
        <v>5161</v>
      </c>
      <c r="C143" s="76">
        <v>5331</v>
      </c>
      <c r="D143" s="76">
        <v>1741</v>
      </c>
      <c r="E143" s="76">
        <v>1704</v>
      </c>
      <c r="F143" s="77">
        <v>84.8</v>
      </c>
      <c r="G143" s="78">
        <v>60.89</v>
      </c>
      <c r="H143" s="76">
        <v>2535</v>
      </c>
      <c r="I143" s="76">
        <v>2215</v>
      </c>
      <c r="J143" s="76">
        <v>180</v>
      </c>
      <c r="K143" s="76">
        <v>45</v>
      </c>
      <c r="L143" s="76">
        <v>50</v>
      </c>
      <c r="M143" s="76">
        <v>10</v>
      </c>
      <c r="N143" s="76">
        <v>35</v>
      </c>
    </row>
    <row r="144" spans="1:14" x14ac:dyDescent="0.2">
      <c r="A144" s="75">
        <v>5370144.0199999996</v>
      </c>
      <c r="B144" s="76">
        <v>1947</v>
      </c>
      <c r="C144" s="76">
        <v>1870</v>
      </c>
      <c r="D144" s="76">
        <v>667</v>
      </c>
      <c r="E144" s="76">
        <v>658</v>
      </c>
      <c r="F144" s="77">
        <v>57.2</v>
      </c>
      <c r="G144" s="78">
        <v>34.03</v>
      </c>
      <c r="H144" s="76">
        <v>915</v>
      </c>
      <c r="I144" s="76">
        <v>785</v>
      </c>
      <c r="J144" s="76">
        <v>80</v>
      </c>
      <c r="K144" s="76">
        <v>15</v>
      </c>
      <c r="L144" s="76">
        <v>30</v>
      </c>
      <c r="M144" s="76">
        <v>0</v>
      </c>
      <c r="N144" s="76">
        <v>0</v>
      </c>
    </row>
    <row r="145" spans="1:14" x14ac:dyDescent="0.2">
      <c r="A145" s="75">
        <v>5370200</v>
      </c>
      <c r="B145" s="76">
        <v>2745</v>
      </c>
      <c r="C145" s="76">
        <v>2657</v>
      </c>
      <c r="D145" s="76">
        <v>985</v>
      </c>
      <c r="E145" s="76">
        <v>969</v>
      </c>
      <c r="F145" s="77">
        <v>169.9</v>
      </c>
      <c r="G145" s="78">
        <v>16.16</v>
      </c>
      <c r="H145" s="76">
        <v>1165</v>
      </c>
      <c r="I145" s="76">
        <v>970</v>
      </c>
      <c r="J145" s="76">
        <v>65</v>
      </c>
      <c r="K145" s="76">
        <v>75</v>
      </c>
      <c r="L145" s="76">
        <v>10</v>
      </c>
      <c r="M145" s="76">
        <v>20</v>
      </c>
      <c r="N145" s="76">
        <v>25</v>
      </c>
    </row>
    <row r="146" spans="1:14" x14ac:dyDescent="0.2">
      <c r="A146" s="75">
        <v>5370201</v>
      </c>
      <c r="B146" s="76">
        <v>3605</v>
      </c>
      <c r="C146" s="76">
        <v>3504</v>
      </c>
      <c r="D146" s="76">
        <v>1394</v>
      </c>
      <c r="E146" s="76">
        <v>1366</v>
      </c>
      <c r="F146" s="77">
        <v>584.20000000000005</v>
      </c>
      <c r="G146" s="78">
        <v>6.17</v>
      </c>
      <c r="H146" s="76">
        <v>1655</v>
      </c>
      <c r="I146" s="76">
        <v>1360</v>
      </c>
      <c r="J146" s="76">
        <v>125</v>
      </c>
      <c r="K146" s="76">
        <v>130</v>
      </c>
      <c r="L146" s="76">
        <v>25</v>
      </c>
      <c r="M146" s="76">
        <v>0</v>
      </c>
      <c r="N146" s="76">
        <v>10</v>
      </c>
    </row>
    <row r="147" spans="1:14" x14ac:dyDescent="0.2">
      <c r="A147" s="75">
        <v>5370202</v>
      </c>
      <c r="B147" s="76">
        <v>6237</v>
      </c>
      <c r="C147" s="76">
        <v>5293</v>
      </c>
      <c r="D147" s="76">
        <v>2955</v>
      </c>
      <c r="E147" s="76">
        <v>2897</v>
      </c>
      <c r="F147" s="77">
        <v>2078.4</v>
      </c>
      <c r="G147" s="78">
        <v>3</v>
      </c>
      <c r="H147" s="76">
        <v>2490</v>
      </c>
      <c r="I147" s="76">
        <v>2045</v>
      </c>
      <c r="J147" s="76">
        <v>120</v>
      </c>
      <c r="K147" s="76">
        <v>225</v>
      </c>
      <c r="L147" s="76">
        <v>45</v>
      </c>
      <c r="M147" s="76">
        <v>20</v>
      </c>
      <c r="N147" s="76">
        <v>40</v>
      </c>
    </row>
    <row r="148" spans="1:14" x14ac:dyDescent="0.2">
      <c r="A148" s="75">
        <v>5370203</v>
      </c>
      <c r="B148" s="76">
        <v>2603</v>
      </c>
      <c r="C148" s="76">
        <v>2447</v>
      </c>
      <c r="D148" s="76">
        <v>1145</v>
      </c>
      <c r="E148" s="76">
        <v>1138</v>
      </c>
      <c r="F148" s="77">
        <v>1325.4</v>
      </c>
      <c r="G148" s="78">
        <v>1.96</v>
      </c>
      <c r="H148" s="76">
        <v>1180</v>
      </c>
      <c r="I148" s="76">
        <v>1000</v>
      </c>
      <c r="J148" s="76">
        <v>50</v>
      </c>
      <c r="K148" s="76">
        <v>75</v>
      </c>
      <c r="L148" s="76">
        <v>30</v>
      </c>
      <c r="M148" s="76">
        <v>15</v>
      </c>
      <c r="N148" s="76">
        <v>10</v>
      </c>
    </row>
    <row r="149" spans="1:14" x14ac:dyDescent="0.2">
      <c r="A149" s="75">
        <v>5370204</v>
      </c>
      <c r="B149" s="76">
        <v>5128</v>
      </c>
      <c r="C149" s="76">
        <v>4840</v>
      </c>
      <c r="D149" s="76">
        <v>2107</v>
      </c>
      <c r="E149" s="76">
        <v>2067</v>
      </c>
      <c r="F149" s="77">
        <v>2818.7</v>
      </c>
      <c r="G149" s="78">
        <v>1.82</v>
      </c>
      <c r="H149" s="76">
        <v>2505</v>
      </c>
      <c r="I149" s="76">
        <v>1935</v>
      </c>
      <c r="J149" s="76">
        <v>140</v>
      </c>
      <c r="K149" s="76">
        <v>250</v>
      </c>
      <c r="L149" s="76">
        <v>135</v>
      </c>
      <c r="M149" s="76">
        <v>40</v>
      </c>
      <c r="N149" s="76">
        <v>10</v>
      </c>
    </row>
    <row r="150" spans="1:14" x14ac:dyDescent="0.2">
      <c r="A150" s="75">
        <v>5370205.0099999998</v>
      </c>
      <c r="B150" s="76">
        <v>3207</v>
      </c>
      <c r="C150" s="76">
        <v>3327</v>
      </c>
      <c r="D150" s="76">
        <v>1360</v>
      </c>
      <c r="E150" s="76">
        <v>1335</v>
      </c>
      <c r="F150" s="77">
        <v>2005.4</v>
      </c>
      <c r="G150" s="78">
        <v>1.6</v>
      </c>
      <c r="H150" s="76">
        <v>1680</v>
      </c>
      <c r="I150" s="76">
        <v>1360</v>
      </c>
      <c r="J150" s="76">
        <v>80</v>
      </c>
      <c r="K150" s="76">
        <v>145</v>
      </c>
      <c r="L150" s="76">
        <v>65</v>
      </c>
      <c r="M150" s="76">
        <v>20</v>
      </c>
      <c r="N150" s="76">
        <v>15</v>
      </c>
    </row>
    <row r="151" spans="1:14" x14ac:dyDescent="0.2">
      <c r="A151" s="75">
        <v>5370205.0199999996</v>
      </c>
      <c r="B151" s="76">
        <v>5406</v>
      </c>
      <c r="C151" s="76">
        <v>4989</v>
      </c>
      <c r="D151" s="76">
        <v>3044</v>
      </c>
      <c r="E151" s="76">
        <v>2938</v>
      </c>
      <c r="F151" s="77">
        <v>4486.3</v>
      </c>
      <c r="G151" s="78">
        <v>1.21</v>
      </c>
      <c r="H151" s="76">
        <v>2250</v>
      </c>
      <c r="I151" s="76">
        <v>1710</v>
      </c>
      <c r="J151" s="76">
        <v>105</v>
      </c>
      <c r="K151" s="76">
        <v>245</v>
      </c>
      <c r="L151" s="76">
        <v>130</v>
      </c>
      <c r="M151" s="76">
        <v>35</v>
      </c>
      <c r="N151" s="76">
        <v>20</v>
      </c>
    </row>
    <row r="152" spans="1:14" x14ac:dyDescent="0.2">
      <c r="A152" s="75">
        <v>5370206</v>
      </c>
      <c r="B152" s="76">
        <v>3699</v>
      </c>
      <c r="C152" s="76">
        <v>3727</v>
      </c>
      <c r="D152" s="76">
        <v>2014</v>
      </c>
      <c r="E152" s="76">
        <v>1923</v>
      </c>
      <c r="F152" s="77">
        <v>3281.6</v>
      </c>
      <c r="G152" s="78">
        <v>1.1299999999999999</v>
      </c>
      <c r="H152" s="76">
        <v>1680</v>
      </c>
      <c r="I152" s="76">
        <v>1280</v>
      </c>
      <c r="J152" s="76">
        <v>70</v>
      </c>
      <c r="K152" s="76">
        <v>175</v>
      </c>
      <c r="L152" s="76">
        <v>115</v>
      </c>
      <c r="M152" s="76">
        <v>20</v>
      </c>
      <c r="N152" s="76">
        <v>25</v>
      </c>
    </row>
    <row r="153" spans="1:14" x14ac:dyDescent="0.2">
      <c r="A153" s="75">
        <v>5370207.0099999998</v>
      </c>
      <c r="B153" s="76">
        <v>6520</v>
      </c>
      <c r="C153" s="76">
        <v>6247</v>
      </c>
      <c r="D153" s="76">
        <v>2443</v>
      </c>
      <c r="E153" s="76">
        <v>2428</v>
      </c>
      <c r="F153" s="77">
        <v>1253.7</v>
      </c>
      <c r="G153" s="78">
        <v>5.2</v>
      </c>
      <c r="H153" s="76">
        <v>3200</v>
      </c>
      <c r="I153" s="76">
        <v>2645</v>
      </c>
      <c r="J153" s="76">
        <v>160</v>
      </c>
      <c r="K153" s="76">
        <v>260</v>
      </c>
      <c r="L153" s="76">
        <v>115</v>
      </c>
      <c r="M153" s="76">
        <v>10</v>
      </c>
      <c r="N153" s="76">
        <v>20</v>
      </c>
    </row>
    <row r="154" spans="1:14" x14ac:dyDescent="0.2">
      <c r="A154" s="75">
        <v>5370207.0199999996</v>
      </c>
      <c r="B154" s="76">
        <v>5975</v>
      </c>
      <c r="C154" s="76">
        <v>6075</v>
      </c>
      <c r="D154" s="76">
        <v>1986</v>
      </c>
      <c r="E154" s="76">
        <v>1983</v>
      </c>
      <c r="F154" s="77">
        <v>3639.7</v>
      </c>
      <c r="G154" s="78">
        <v>1.64</v>
      </c>
      <c r="H154" s="76">
        <v>3320</v>
      </c>
      <c r="I154" s="76">
        <v>2775</v>
      </c>
      <c r="J154" s="76">
        <v>205</v>
      </c>
      <c r="K154" s="76">
        <v>225</v>
      </c>
      <c r="L154" s="76">
        <v>75</v>
      </c>
      <c r="M154" s="76">
        <v>10</v>
      </c>
      <c r="N154" s="76">
        <v>20</v>
      </c>
    </row>
    <row r="155" spans="1:14" x14ac:dyDescent="0.2">
      <c r="A155" s="75">
        <v>5370207.0300000003</v>
      </c>
      <c r="B155" s="76">
        <v>3862</v>
      </c>
      <c r="C155" s="76">
        <v>3937</v>
      </c>
      <c r="D155" s="76">
        <v>1427</v>
      </c>
      <c r="E155" s="76">
        <v>1422</v>
      </c>
      <c r="F155" s="77">
        <v>2462.5</v>
      </c>
      <c r="G155" s="78">
        <v>1.57</v>
      </c>
      <c r="H155" s="76">
        <v>1850</v>
      </c>
      <c r="I155" s="76">
        <v>1455</v>
      </c>
      <c r="J155" s="76">
        <v>140</v>
      </c>
      <c r="K155" s="76">
        <v>155</v>
      </c>
      <c r="L155" s="76">
        <v>55</v>
      </c>
      <c r="M155" s="76">
        <v>15</v>
      </c>
      <c r="N155" s="76">
        <v>30</v>
      </c>
    </row>
    <row r="156" spans="1:14" x14ac:dyDescent="0.2">
      <c r="A156" s="75">
        <v>5370207.04</v>
      </c>
      <c r="B156" s="76">
        <v>2505</v>
      </c>
      <c r="C156" s="76">
        <v>2487</v>
      </c>
      <c r="D156" s="76">
        <v>1149</v>
      </c>
      <c r="E156" s="76">
        <v>1144</v>
      </c>
      <c r="F156" s="77">
        <v>3383.8</v>
      </c>
      <c r="G156" s="78">
        <v>0.74</v>
      </c>
      <c r="H156" s="76">
        <v>1175</v>
      </c>
      <c r="I156" s="76">
        <v>925</v>
      </c>
      <c r="J156" s="76">
        <v>75</v>
      </c>
      <c r="K156" s="76">
        <v>135</v>
      </c>
      <c r="L156" s="76">
        <v>35</v>
      </c>
      <c r="M156" s="76">
        <v>0</v>
      </c>
      <c r="N156" s="76">
        <v>10</v>
      </c>
    </row>
    <row r="157" spans="1:14" x14ac:dyDescent="0.2">
      <c r="A157" s="75">
        <v>5370208</v>
      </c>
      <c r="B157" s="76">
        <v>3131</v>
      </c>
      <c r="C157" s="76">
        <v>3086</v>
      </c>
      <c r="D157" s="76">
        <v>1275</v>
      </c>
      <c r="E157" s="76">
        <v>1253</v>
      </c>
      <c r="F157" s="77">
        <v>1817.5</v>
      </c>
      <c r="G157" s="78">
        <v>1.72</v>
      </c>
      <c r="H157" s="76">
        <v>1670</v>
      </c>
      <c r="I157" s="76">
        <v>1330</v>
      </c>
      <c r="J157" s="76">
        <v>120</v>
      </c>
      <c r="K157" s="76">
        <v>130</v>
      </c>
      <c r="L157" s="76">
        <v>45</v>
      </c>
      <c r="M157" s="76">
        <v>15</v>
      </c>
      <c r="N157" s="76">
        <v>20</v>
      </c>
    </row>
    <row r="158" spans="1:14" x14ac:dyDescent="0.2">
      <c r="A158" s="75">
        <v>5370209</v>
      </c>
      <c r="B158" s="76">
        <v>1585</v>
      </c>
      <c r="C158" s="76">
        <v>1686</v>
      </c>
      <c r="D158" s="76">
        <v>626</v>
      </c>
      <c r="E158" s="76">
        <v>622</v>
      </c>
      <c r="F158" s="77">
        <v>2027.6</v>
      </c>
      <c r="G158" s="78">
        <v>0.78</v>
      </c>
      <c r="H158" s="76">
        <v>745</v>
      </c>
      <c r="I158" s="76">
        <v>640</v>
      </c>
      <c r="J158" s="76">
        <v>45</v>
      </c>
      <c r="K158" s="76">
        <v>35</v>
      </c>
      <c r="L158" s="76">
        <v>10</v>
      </c>
      <c r="M158" s="76">
        <v>10</v>
      </c>
      <c r="N158" s="76">
        <v>10</v>
      </c>
    </row>
    <row r="159" spans="1:14" x14ac:dyDescent="0.2">
      <c r="A159" s="75">
        <v>5370210</v>
      </c>
      <c r="B159" s="76">
        <v>2444</v>
      </c>
      <c r="C159" s="76">
        <v>2351</v>
      </c>
      <c r="D159" s="76">
        <v>942</v>
      </c>
      <c r="E159" s="76">
        <v>920</v>
      </c>
      <c r="F159" s="77">
        <v>2050.5</v>
      </c>
      <c r="G159" s="78">
        <v>1.19</v>
      </c>
      <c r="H159" s="76">
        <v>1210</v>
      </c>
      <c r="I159" s="76">
        <v>960</v>
      </c>
      <c r="J159" s="76">
        <v>85</v>
      </c>
      <c r="K159" s="76">
        <v>90</v>
      </c>
      <c r="L159" s="76">
        <v>65</v>
      </c>
      <c r="M159" s="76">
        <v>0</v>
      </c>
      <c r="N159" s="76">
        <v>10</v>
      </c>
    </row>
    <row r="160" spans="1:14" x14ac:dyDescent="0.2">
      <c r="A160" s="75">
        <v>5370211</v>
      </c>
      <c r="B160" s="76">
        <v>3012</v>
      </c>
      <c r="C160" s="76">
        <v>2814</v>
      </c>
      <c r="D160" s="76">
        <v>1262</v>
      </c>
      <c r="E160" s="76">
        <v>1227</v>
      </c>
      <c r="F160" s="77">
        <v>1725.3</v>
      </c>
      <c r="G160" s="78">
        <v>1.75</v>
      </c>
      <c r="H160" s="76">
        <v>1755</v>
      </c>
      <c r="I160" s="76">
        <v>1260</v>
      </c>
      <c r="J160" s="76">
        <v>145</v>
      </c>
      <c r="K160" s="76">
        <v>205</v>
      </c>
      <c r="L160" s="76">
        <v>85</v>
      </c>
      <c r="M160" s="76">
        <v>35</v>
      </c>
      <c r="N160" s="76">
        <v>15</v>
      </c>
    </row>
    <row r="161" spans="1:14" x14ac:dyDescent="0.2">
      <c r="A161" s="75">
        <v>5370212</v>
      </c>
      <c r="B161" s="76">
        <v>1594</v>
      </c>
      <c r="C161" s="76">
        <v>1518</v>
      </c>
      <c r="D161" s="76">
        <v>750</v>
      </c>
      <c r="E161" s="76">
        <v>743</v>
      </c>
      <c r="F161" s="77">
        <v>3157.7</v>
      </c>
      <c r="G161" s="78">
        <v>0.5</v>
      </c>
      <c r="H161" s="76">
        <v>840</v>
      </c>
      <c r="I161" s="76">
        <v>655</v>
      </c>
      <c r="J161" s="76">
        <v>55</v>
      </c>
      <c r="K161" s="76">
        <v>65</v>
      </c>
      <c r="L161" s="76">
        <v>45</v>
      </c>
      <c r="M161" s="76">
        <v>10</v>
      </c>
      <c r="N161" s="76">
        <v>15</v>
      </c>
    </row>
    <row r="162" spans="1:14" x14ac:dyDescent="0.2">
      <c r="A162" s="75">
        <v>5370213</v>
      </c>
      <c r="B162" s="76">
        <v>3814</v>
      </c>
      <c r="C162" s="76">
        <v>3707</v>
      </c>
      <c r="D162" s="76">
        <v>2250</v>
      </c>
      <c r="E162" s="76">
        <v>2130</v>
      </c>
      <c r="F162" s="77">
        <v>4763.8999999999996</v>
      </c>
      <c r="G162" s="78">
        <v>0.8</v>
      </c>
      <c r="H162" s="76">
        <v>1765</v>
      </c>
      <c r="I162" s="76">
        <v>1330</v>
      </c>
      <c r="J162" s="76">
        <v>95</v>
      </c>
      <c r="K162" s="76">
        <v>175</v>
      </c>
      <c r="L162" s="76">
        <v>130</v>
      </c>
      <c r="M162" s="76">
        <v>25</v>
      </c>
      <c r="N162" s="76">
        <v>10</v>
      </c>
    </row>
    <row r="163" spans="1:14" x14ac:dyDescent="0.2">
      <c r="A163" s="75">
        <v>5370214</v>
      </c>
      <c r="B163" s="76">
        <v>2621</v>
      </c>
      <c r="C163" s="76">
        <v>2561</v>
      </c>
      <c r="D163" s="76">
        <v>1201</v>
      </c>
      <c r="E163" s="76">
        <v>1191</v>
      </c>
      <c r="F163" s="77">
        <v>2438.1</v>
      </c>
      <c r="G163" s="78">
        <v>1.08</v>
      </c>
      <c r="H163" s="76">
        <v>1295</v>
      </c>
      <c r="I163" s="76">
        <v>945</v>
      </c>
      <c r="J163" s="76">
        <v>80</v>
      </c>
      <c r="K163" s="76">
        <v>145</v>
      </c>
      <c r="L163" s="76">
        <v>100</v>
      </c>
      <c r="M163" s="76">
        <v>10</v>
      </c>
      <c r="N163" s="76">
        <v>15</v>
      </c>
    </row>
    <row r="164" spans="1:14" x14ac:dyDescent="0.2">
      <c r="A164" s="75">
        <v>5370215</v>
      </c>
      <c r="B164" s="76">
        <v>2727</v>
      </c>
      <c r="C164" s="76">
        <v>2748</v>
      </c>
      <c r="D164" s="76">
        <v>1333</v>
      </c>
      <c r="E164" s="76">
        <v>1287</v>
      </c>
      <c r="F164" s="77">
        <v>3751.5</v>
      </c>
      <c r="G164" s="78">
        <v>0.73</v>
      </c>
      <c r="H164" s="76">
        <v>1240</v>
      </c>
      <c r="I164" s="76">
        <v>945</v>
      </c>
      <c r="J164" s="76">
        <v>55</v>
      </c>
      <c r="K164" s="76">
        <v>125</v>
      </c>
      <c r="L164" s="76">
        <v>75</v>
      </c>
      <c r="M164" s="76">
        <v>30</v>
      </c>
      <c r="N164" s="76">
        <v>10</v>
      </c>
    </row>
    <row r="165" spans="1:14" x14ac:dyDescent="0.2">
      <c r="A165" s="75">
        <v>5370216</v>
      </c>
      <c r="B165" s="76">
        <v>4097</v>
      </c>
      <c r="C165" s="76">
        <v>4065</v>
      </c>
      <c r="D165" s="76">
        <v>1504</v>
      </c>
      <c r="E165" s="76">
        <v>1463</v>
      </c>
      <c r="F165" s="77">
        <v>1882.6</v>
      </c>
      <c r="G165" s="78">
        <v>2.1800000000000002</v>
      </c>
      <c r="H165" s="76">
        <v>1690</v>
      </c>
      <c r="I165" s="76">
        <v>1360</v>
      </c>
      <c r="J165" s="76">
        <v>80</v>
      </c>
      <c r="K165" s="76">
        <v>160</v>
      </c>
      <c r="L165" s="76">
        <v>45</v>
      </c>
      <c r="M165" s="76">
        <v>25</v>
      </c>
      <c r="N165" s="76">
        <v>25</v>
      </c>
    </row>
    <row r="166" spans="1:14" x14ac:dyDescent="0.2">
      <c r="A166" s="75">
        <v>5370217.0099999998</v>
      </c>
      <c r="B166" s="76">
        <v>5159</v>
      </c>
      <c r="C166" s="76">
        <v>5199</v>
      </c>
      <c r="D166" s="76">
        <v>2452</v>
      </c>
      <c r="E166" s="76">
        <v>2428</v>
      </c>
      <c r="F166" s="77">
        <v>2352.4</v>
      </c>
      <c r="G166" s="78">
        <v>2.19</v>
      </c>
      <c r="H166" s="76">
        <v>2350</v>
      </c>
      <c r="I166" s="76">
        <v>1730</v>
      </c>
      <c r="J166" s="76">
        <v>180</v>
      </c>
      <c r="K166" s="76">
        <v>205</v>
      </c>
      <c r="L166" s="76">
        <v>150</v>
      </c>
      <c r="M166" s="76">
        <v>50</v>
      </c>
      <c r="N166" s="76">
        <v>40</v>
      </c>
    </row>
    <row r="167" spans="1:14" x14ac:dyDescent="0.2">
      <c r="A167" s="75">
        <v>5370217.0199999996</v>
      </c>
      <c r="B167" s="76">
        <v>3615</v>
      </c>
      <c r="C167" s="76">
        <v>3568</v>
      </c>
      <c r="D167" s="76">
        <v>1394</v>
      </c>
      <c r="E167" s="76">
        <v>1384</v>
      </c>
      <c r="F167" s="77">
        <v>1655</v>
      </c>
      <c r="G167" s="78">
        <v>2.1800000000000002</v>
      </c>
      <c r="H167" s="76">
        <v>1595</v>
      </c>
      <c r="I167" s="76">
        <v>1240</v>
      </c>
      <c r="J167" s="76">
        <v>95</v>
      </c>
      <c r="K167" s="76">
        <v>175</v>
      </c>
      <c r="L167" s="76">
        <v>65</v>
      </c>
      <c r="M167" s="76">
        <v>10</v>
      </c>
      <c r="N167" s="76">
        <v>10</v>
      </c>
    </row>
    <row r="168" spans="1:14" x14ac:dyDescent="0.2">
      <c r="A168" s="75">
        <v>5370218</v>
      </c>
      <c r="B168" s="76">
        <v>6991</v>
      </c>
      <c r="C168" s="76">
        <v>6863</v>
      </c>
      <c r="D168" s="76">
        <v>2704</v>
      </c>
      <c r="E168" s="76">
        <v>2689</v>
      </c>
      <c r="F168" s="77">
        <v>1598.4</v>
      </c>
      <c r="G168" s="78">
        <v>4.37</v>
      </c>
      <c r="H168" s="76">
        <v>3410</v>
      </c>
      <c r="I168" s="76">
        <v>2645</v>
      </c>
      <c r="J168" s="76">
        <v>210</v>
      </c>
      <c r="K168" s="76">
        <v>345</v>
      </c>
      <c r="L168" s="76">
        <v>140</v>
      </c>
      <c r="M168" s="76">
        <v>30</v>
      </c>
      <c r="N168" s="76">
        <v>40</v>
      </c>
    </row>
    <row r="169" spans="1:14" x14ac:dyDescent="0.2">
      <c r="A169" s="75">
        <v>5370219</v>
      </c>
      <c r="B169" s="76">
        <v>4615</v>
      </c>
      <c r="C169" s="76">
        <v>4549</v>
      </c>
      <c r="D169" s="76">
        <v>1624</v>
      </c>
      <c r="E169" s="76">
        <v>1594</v>
      </c>
      <c r="F169" s="77">
        <v>1946</v>
      </c>
      <c r="G169" s="78">
        <v>2.37</v>
      </c>
      <c r="H169" s="76">
        <v>1980</v>
      </c>
      <c r="I169" s="76">
        <v>1645</v>
      </c>
      <c r="J169" s="76">
        <v>90</v>
      </c>
      <c r="K169" s="76">
        <v>160</v>
      </c>
      <c r="L169" s="76">
        <v>55</v>
      </c>
      <c r="M169" s="76">
        <v>20</v>
      </c>
      <c r="N169" s="76">
        <v>10</v>
      </c>
    </row>
    <row r="170" spans="1:14" x14ac:dyDescent="0.2">
      <c r="A170" s="75">
        <v>5370220</v>
      </c>
      <c r="B170" s="76">
        <v>6176</v>
      </c>
      <c r="C170" s="76">
        <v>6113</v>
      </c>
      <c r="D170" s="76">
        <v>2637</v>
      </c>
      <c r="E170" s="76">
        <v>2559</v>
      </c>
      <c r="F170" s="77">
        <v>3422.6</v>
      </c>
      <c r="G170" s="78">
        <v>1.8</v>
      </c>
      <c r="H170" s="76">
        <v>2455</v>
      </c>
      <c r="I170" s="76">
        <v>1965</v>
      </c>
      <c r="J170" s="76">
        <v>125</v>
      </c>
      <c r="K170" s="76">
        <v>240</v>
      </c>
      <c r="L170" s="76">
        <v>75</v>
      </c>
      <c r="M170" s="76">
        <v>20</v>
      </c>
      <c r="N170" s="76">
        <v>30</v>
      </c>
    </row>
    <row r="171" spans="1:14" x14ac:dyDescent="0.2">
      <c r="A171" s="75">
        <v>5370221</v>
      </c>
      <c r="B171" s="76">
        <v>3107</v>
      </c>
      <c r="C171" s="76">
        <v>3066</v>
      </c>
      <c r="D171" s="76">
        <v>1175</v>
      </c>
      <c r="E171" s="76">
        <v>1169</v>
      </c>
      <c r="F171" s="77">
        <v>2720.4</v>
      </c>
      <c r="G171" s="78">
        <v>1.1399999999999999</v>
      </c>
      <c r="H171" s="76">
        <v>1615</v>
      </c>
      <c r="I171" s="76">
        <v>1250</v>
      </c>
      <c r="J171" s="76">
        <v>120</v>
      </c>
      <c r="K171" s="76">
        <v>145</v>
      </c>
      <c r="L171" s="76">
        <v>80</v>
      </c>
      <c r="M171" s="76">
        <v>15</v>
      </c>
      <c r="N171" s="76">
        <v>10</v>
      </c>
    </row>
    <row r="172" spans="1:14" x14ac:dyDescent="0.2">
      <c r="A172" s="75">
        <v>5370222.0099999998</v>
      </c>
      <c r="B172" s="76">
        <v>0</v>
      </c>
      <c r="C172" s="76">
        <v>5</v>
      </c>
      <c r="D172" s="76">
        <v>0</v>
      </c>
      <c r="E172" s="76">
        <v>0</v>
      </c>
      <c r="F172" s="77">
        <v>0</v>
      </c>
      <c r="G172" s="78">
        <v>1.93</v>
      </c>
    </row>
    <row r="173" spans="1:14" x14ac:dyDescent="0.2">
      <c r="A173" s="75">
        <v>5370222.0199999996</v>
      </c>
      <c r="B173" s="76">
        <v>4246</v>
      </c>
      <c r="C173" s="76">
        <v>4195</v>
      </c>
      <c r="D173" s="76">
        <v>1785</v>
      </c>
      <c r="E173" s="76">
        <v>1766</v>
      </c>
      <c r="F173" s="77">
        <v>3005.4</v>
      </c>
      <c r="G173" s="78">
        <v>1.41</v>
      </c>
      <c r="H173" s="76">
        <v>1990</v>
      </c>
      <c r="I173" s="76">
        <v>1435</v>
      </c>
      <c r="J173" s="76">
        <v>110</v>
      </c>
      <c r="K173" s="76">
        <v>305</v>
      </c>
      <c r="L173" s="76">
        <v>95</v>
      </c>
      <c r="M173" s="76">
        <v>20</v>
      </c>
      <c r="N173" s="76">
        <v>20</v>
      </c>
    </row>
    <row r="174" spans="1:14" x14ac:dyDescent="0.2">
      <c r="A174" s="75">
        <v>5370222.0300000003</v>
      </c>
      <c r="B174" s="76">
        <v>4577</v>
      </c>
      <c r="C174" s="76">
        <v>4601</v>
      </c>
      <c r="D174" s="76">
        <v>1574</v>
      </c>
      <c r="E174" s="76">
        <v>1568</v>
      </c>
      <c r="F174" s="77">
        <v>4539.3</v>
      </c>
      <c r="G174" s="78">
        <v>1.01</v>
      </c>
      <c r="H174" s="76">
        <v>2200</v>
      </c>
      <c r="I174" s="76">
        <v>1720</v>
      </c>
      <c r="J174" s="76">
        <v>170</v>
      </c>
      <c r="K174" s="76">
        <v>250</v>
      </c>
      <c r="L174" s="76">
        <v>45</v>
      </c>
      <c r="M174" s="76">
        <v>20</v>
      </c>
      <c r="N174" s="76">
        <v>0</v>
      </c>
    </row>
    <row r="175" spans="1:14" x14ac:dyDescent="0.2">
      <c r="A175" s="75">
        <v>5370223.0099999998</v>
      </c>
      <c r="B175" s="76">
        <v>2645</v>
      </c>
      <c r="C175" s="76">
        <v>2699</v>
      </c>
      <c r="D175" s="76">
        <v>1001</v>
      </c>
      <c r="E175" s="76">
        <v>996</v>
      </c>
      <c r="F175" s="77">
        <v>1636.9</v>
      </c>
      <c r="G175" s="78">
        <v>1.62</v>
      </c>
      <c r="H175" s="76">
        <v>1295</v>
      </c>
      <c r="I175" s="76">
        <v>1090</v>
      </c>
      <c r="J175" s="76">
        <v>65</v>
      </c>
      <c r="K175" s="76">
        <v>60</v>
      </c>
      <c r="L175" s="76">
        <v>40</v>
      </c>
      <c r="M175" s="76">
        <v>25</v>
      </c>
      <c r="N175" s="76">
        <v>15</v>
      </c>
    </row>
    <row r="176" spans="1:14" x14ac:dyDescent="0.2">
      <c r="A176" s="75">
        <v>5370223.0199999996</v>
      </c>
      <c r="B176" s="76">
        <v>4577</v>
      </c>
      <c r="C176" s="76">
        <v>4691</v>
      </c>
      <c r="D176" s="76">
        <v>1721</v>
      </c>
      <c r="E176" s="76">
        <v>1712</v>
      </c>
      <c r="F176" s="77">
        <v>1841.3</v>
      </c>
      <c r="G176" s="78">
        <v>2.4900000000000002</v>
      </c>
      <c r="H176" s="76">
        <v>2640</v>
      </c>
      <c r="I176" s="76">
        <v>2160</v>
      </c>
      <c r="J176" s="76">
        <v>200</v>
      </c>
      <c r="K176" s="76">
        <v>205</v>
      </c>
      <c r="L176" s="76">
        <v>45</v>
      </c>
      <c r="M176" s="76">
        <v>10</v>
      </c>
      <c r="N176" s="76">
        <v>25</v>
      </c>
    </row>
    <row r="177" spans="1:14" x14ac:dyDescent="0.2">
      <c r="A177" s="75">
        <v>5370223.0499999998</v>
      </c>
      <c r="B177" s="76">
        <v>3157</v>
      </c>
      <c r="C177" s="76">
        <v>3218</v>
      </c>
      <c r="D177" s="76">
        <v>997</v>
      </c>
      <c r="E177" s="76">
        <v>989</v>
      </c>
      <c r="F177" s="77">
        <v>3210.3</v>
      </c>
      <c r="G177" s="78">
        <v>0.98</v>
      </c>
      <c r="H177" s="76">
        <v>1755</v>
      </c>
      <c r="I177" s="76">
        <v>1380</v>
      </c>
      <c r="J177" s="76">
        <v>165</v>
      </c>
      <c r="K177" s="76">
        <v>150</v>
      </c>
      <c r="L177" s="76">
        <v>40</v>
      </c>
      <c r="M177" s="76">
        <v>10</v>
      </c>
      <c r="N177" s="76">
        <v>15</v>
      </c>
    </row>
    <row r="178" spans="1:14" x14ac:dyDescent="0.2">
      <c r="A178" s="75">
        <v>5370223.0599999996</v>
      </c>
      <c r="B178" s="76">
        <v>3954</v>
      </c>
      <c r="C178" s="76">
        <v>4128</v>
      </c>
      <c r="D178" s="76">
        <v>1310</v>
      </c>
      <c r="E178" s="76">
        <v>1298</v>
      </c>
      <c r="F178" s="77">
        <v>2743.2</v>
      </c>
      <c r="G178" s="78">
        <v>1.44</v>
      </c>
      <c r="H178" s="76">
        <v>2030</v>
      </c>
      <c r="I178" s="76">
        <v>1720</v>
      </c>
      <c r="J178" s="76">
        <v>130</v>
      </c>
      <c r="K178" s="76">
        <v>145</v>
      </c>
      <c r="L178" s="76">
        <v>20</v>
      </c>
      <c r="M178" s="76">
        <v>10</v>
      </c>
      <c r="N178" s="76">
        <v>15</v>
      </c>
    </row>
    <row r="179" spans="1:14" x14ac:dyDescent="0.2">
      <c r="A179" s="75">
        <v>5370223.0700000003</v>
      </c>
      <c r="B179" s="76">
        <v>4428</v>
      </c>
      <c r="C179" s="76">
        <v>4517</v>
      </c>
      <c r="D179" s="76">
        <v>1722</v>
      </c>
      <c r="E179" s="76">
        <v>1715</v>
      </c>
      <c r="F179" s="77">
        <v>3673.5</v>
      </c>
      <c r="G179" s="78">
        <v>1.21</v>
      </c>
      <c r="H179" s="76">
        <v>2340</v>
      </c>
      <c r="I179" s="76">
        <v>1975</v>
      </c>
      <c r="J179" s="76">
        <v>130</v>
      </c>
      <c r="K179" s="76">
        <v>150</v>
      </c>
      <c r="L179" s="76">
        <v>75</v>
      </c>
      <c r="M179" s="76">
        <v>0</v>
      </c>
      <c r="N179" s="76">
        <v>10</v>
      </c>
    </row>
    <row r="180" spans="1:14" x14ac:dyDescent="0.2">
      <c r="A180" s="75">
        <v>5370223.0899999999</v>
      </c>
      <c r="B180" s="76">
        <v>8665</v>
      </c>
      <c r="C180" s="76">
        <v>8239</v>
      </c>
      <c r="D180" s="76">
        <v>2676</v>
      </c>
      <c r="E180" s="76">
        <v>2671</v>
      </c>
      <c r="F180" s="77">
        <v>3044.5</v>
      </c>
      <c r="G180" s="78">
        <v>2.85</v>
      </c>
      <c r="H180" s="76">
        <v>4305</v>
      </c>
      <c r="I180" s="76">
        <v>3435</v>
      </c>
      <c r="J180" s="76">
        <v>235</v>
      </c>
      <c r="K180" s="76">
        <v>495</v>
      </c>
      <c r="L180" s="76">
        <v>85</v>
      </c>
      <c r="M180" s="76">
        <v>15</v>
      </c>
      <c r="N180" s="76">
        <v>35</v>
      </c>
    </row>
    <row r="181" spans="1:14" x14ac:dyDescent="0.2">
      <c r="A181" s="75">
        <v>5370223.0999999996</v>
      </c>
      <c r="B181" s="76">
        <v>4579</v>
      </c>
      <c r="C181" s="76">
        <v>4468</v>
      </c>
      <c r="D181" s="76">
        <v>1603</v>
      </c>
      <c r="E181" s="76">
        <v>1597</v>
      </c>
      <c r="F181" s="77">
        <v>3660.6</v>
      </c>
      <c r="G181" s="78">
        <v>1.25</v>
      </c>
      <c r="H181" s="76">
        <v>2325</v>
      </c>
      <c r="I181" s="76">
        <v>1910</v>
      </c>
      <c r="J181" s="76">
        <v>105</v>
      </c>
      <c r="K181" s="76">
        <v>230</v>
      </c>
      <c r="L181" s="76">
        <v>55</v>
      </c>
      <c r="M181" s="76">
        <v>0</v>
      </c>
      <c r="N181" s="76">
        <v>15</v>
      </c>
    </row>
    <row r="182" spans="1:14" x14ac:dyDescent="0.2">
      <c r="A182" s="75">
        <v>5370223.1200000001</v>
      </c>
      <c r="B182" s="76">
        <v>8457</v>
      </c>
      <c r="C182" s="76">
        <v>7143</v>
      </c>
      <c r="D182" s="76">
        <v>3677</v>
      </c>
      <c r="E182" s="76">
        <v>3588</v>
      </c>
      <c r="F182" s="77">
        <v>1012.7</v>
      </c>
      <c r="G182" s="78">
        <v>8.35</v>
      </c>
      <c r="H182" s="76">
        <v>4020</v>
      </c>
      <c r="I182" s="76">
        <v>3345</v>
      </c>
      <c r="J182" s="76">
        <v>190</v>
      </c>
      <c r="K182" s="76">
        <v>335</v>
      </c>
      <c r="L182" s="76">
        <v>95</v>
      </c>
      <c r="M182" s="76">
        <v>30</v>
      </c>
      <c r="N182" s="76">
        <v>20</v>
      </c>
    </row>
    <row r="183" spans="1:14" x14ac:dyDescent="0.2">
      <c r="A183" s="75">
        <v>5370223.1299999999</v>
      </c>
      <c r="B183" s="76">
        <v>4480</v>
      </c>
      <c r="C183" s="76">
        <v>4439</v>
      </c>
      <c r="D183" s="76">
        <v>1607</v>
      </c>
      <c r="E183" s="76">
        <v>1603</v>
      </c>
      <c r="F183" s="77">
        <v>2480.3000000000002</v>
      </c>
      <c r="G183" s="78">
        <v>1.81</v>
      </c>
      <c r="H183" s="76">
        <v>2105</v>
      </c>
      <c r="I183" s="76">
        <v>1700</v>
      </c>
      <c r="J183" s="76">
        <v>115</v>
      </c>
      <c r="K183" s="76">
        <v>180</v>
      </c>
      <c r="L183" s="76">
        <v>70</v>
      </c>
      <c r="M183" s="76">
        <v>15</v>
      </c>
      <c r="N183" s="76">
        <v>25</v>
      </c>
    </row>
    <row r="184" spans="1:14" x14ac:dyDescent="0.2">
      <c r="A184" s="75">
        <v>5370223.1399999997</v>
      </c>
      <c r="B184" s="76">
        <v>4300</v>
      </c>
      <c r="C184" s="76">
        <v>4402</v>
      </c>
      <c r="D184" s="76">
        <v>1460</v>
      </c>
      <c r="E184" s="76">
        <v>1459</v>
      </c>
      <c r="F184" s="77">
        <v>2724.5</v>
      </c>
      <c r="G184" s="78">
        <v>1.58</v>
      </c>
      <c r="H184" s="76">
        <v>1745</v>
      </c>
      <c r="I184" s="76">
        <v>1445</v>
      </c>
      <c r="J184" s="76">
        <v>60</v>
      </c>
      <c r="K184" s="76">
        <v>145</v>
      </c>
      <c r="L184" s="76">
        <v>50</v>
      </c>
      <c r="M184" s="76">
        <v>0</v>
      </c>
      <c r="N184" s="76">
        <v>35</v>
      </c>
    </row>
    <row r="185" spans="1:14" x14ac:dyDescent="0.2">
      <c r="A185" s="75">
        <v>5370223.1500000004</v>
      </c>
      <c r="B185" s="76">
        <v>2365</v>
      </c>
      <c r="C185" s="76">
        <v>2375</v>
      </c>
      <c r="D185" s="76">
        <v>876</v>
      </c>
      <c r="E185" s="76">
        <v>875</v>
      </c>
      <c r="F185" s="77">
        <v>3222.9</v>
      </c>
      <c r="G185" s="78">
        <v>0.73</v>
      </c>
      <c r="H185" s="76">
        <v>1190</v>
      </c>
      <c r="I185" s="76">
        <v>945</v>
      </c>
      <c r="J185" s="76">
        <v>70</v>
      </c>
      <c r="K185" s="76">
        <v>115</v>
      </c>
      <c r="L185" s="76">
        <v>40</v>
      </c>
      <c r="M185" s="76">
        <v>15</v>
      </c>
      <c r="N185" s="76">
        <v>0</v>
      </c>
    </row>
    <row r="186" spans="1:14" x14ac:dyDescent="0.2">
      <c r="A186" s="75">
        <v>5370223.1600000001</v>
      </c>
      <c r="B186" s="76">
        <v>2102</v>
      </c>
      <c r="C186" s="76">
        <v>2066</v>
      </c>
      <c r="D186" s="76">
        <v>797</v>
      </c>
      <c r="E186" s="76">
        <v>793</v>
      </c>
      <c r="F186" s="77">
        <v>3624.1</v>
      </c>
      <c r="G186" s="78">
        <v>0.57999999999999996</v>
      </c>
      <c r="H186" s="76">
        <v>1195</v>
      </c>
      <c r="I186" s="76">
        <v>965</v>
      </c>
      <c r="J186" s="76">
        <v>90</v>
      </c>
      <c r="K186" s="76">
        <v>90</v>
      </c>
      <c r="L186" s="76">
        <v>30</v>
      </c>
      <c r="M186" s="76">
        <v>0</v>
      </c>
      <c r="N186" s="76">
        <v>15</v>
      </c>
    </row>
    <row r="187" spans="1:14" x14ac:dyDescent="0.2">
      <c r="A187" s="75">
        <v>5370224.0099999998</v>
      </c>
      <c r="B187" s="76">
        <v>10637</v>
      </c>
      <c r="C187" s="76">
        <v>7466</v>
      </c>
      <c r="D187" s="76">
        <v>3140</v>
      </c>
      <c r="E187" s="76">
        <v>3124</v>
      </c>
      <c r="F187" s="77">
        <v>1740.4</v>
      </c>
      <c r="G187" s="78">
        <v>6.11</v>
      </c>
      <c r="H187" s="76">
        <v>4840</v>
      </c>
      <c r="I187" s="76">
        <v>4015</v>
      </c>
      <c r="J187" s="76">
        <v>220</v>
      </c>
      <c r="K187" s="76">
        <v>500</v>
      </c>
      <c r="L187" s="76">
        <v>45</v>
      </c>
      <c r="M187" s="76">
        <v>0</v>
      </c>
      <c r="N187" s="76">
        <v>60</v>
      </c>
    </row>
    <row r="188" spans="1:14" x14ac:dyDescent="0.2">
      <c r="A188" s="75">
        <v>5370224.0199999996</v>
      </c>
      <c r="B188" s="76">
        <v>3965</v>
      </c>
      <c r="C188" s="76">
        <v>3703</v>
      </c>
      <c r="D188" s="76">
        <v>1451</v>
      </c>
      <c r="E188" s="76">
        <v>1350</v>
      </c>
      <c r="F188" s="77">
        <v>47.6</v>
      </c>
      <c r="G188" s="78">
        <v>83.33</v>
      </c>
      <c r="H188" s="76">
        <v>1570</v>
      </c>
      <c r="I188" s="76">
        <v>1345</v>
      </c>
      <c r="J188" s="76">
        <v>70</v>
      </c>
      <c r="K188" s="76">
        <v>70</v>
      </c>
      <c r="L188" s="76">
        <v>60</v>
      </c>
      <c r="M188" s="76">
        <v>0</v>
      </c>
      <c r="N188" s="76">
        <v>30</v>
      </c>
    </row>
    <row r="189" spans="1:14" x14ac:dyDescent="0.2">
      <c r="A189" s="75">
        <v>5370300</v>
      </c>
      <c r="B189" s="76">
        <v>1993</v>
      </c>
      <c r="C189" s="76">
        <v>1905</v>
      </c>
      <c r="D189" s="76">
        <v>715</v>
      </c>
      <c r="E189" s="76">
        <v>691</v>
      </c>
      <c r="F189" s="77">
        <v>43.3</v>
      </c>
      <c r="G189" s="78">
        <v>46</v>
      </c>
      <c r="H189" s="76">
        <v>1035</v>
      </c>
      <c r="I189" s="76">
        <v>925</v>
      </c>
      <c r="J189" s="76">
        <v>55</v>
      </c>
      <c r="K189" s="76">
        <v>10</v>
      </c>
      <c r="L189" s="76">
        <v>35</v>
      </c>
      <c r="M189" s="76">
        <v>10</v>
      </c>
      <c r="N189" s="76">
        <v>10</v>
      </c>
    </row>
    <row r="190" spans="1:14" x14ac:dyDescent="0.2">
      <c r="A190" s="75">
        <v>5370301</v>
      </c>
      <c r="B190" s="76">
        <v>7707</v>
      </c>
      <c r="C190" s="76">
        <v>6373</v>
      </c>
      <c r="D190" s="76">
        <v>2942</v>
      </c>
      <c r="E190" s="76">
        <v>2890</v>
      </c>
      <c r="F190" s="77">
        <v>693.5</v>
      </c>
      <c r="G190" s="78">
        <v>11.11</v>
      </c>
      <c r="H190" s="76">
        <v>3850</v>
      </c>
      <c r="I190" s="76">
        <v>3385</v>
      </c>
      <c r="J190" s="76">
        <v>200</v>
      </c>
      <c r="K190" s="76">
        <v>115</v>
      </c>
      <c r="L190" s="76">
        <v>105</v>
      </c>
      <c r="M190" s="76">
        <v>20</v>
      </c>
      <c r="N190" s="76">
        <v>25</v>
      </c>
    </row>
    <row r="191" spans="1:14" x14ac:dyDescent="0.2">
      <c r="A191" s="75">
        <v>5370302</v>
      </c>
      <c r="B191" s="76">
        <v>5323</v>
      </c>
      <c r="C191" s="76">
        <v>5379</v>
      </c>
      <c r="D191" s="76">
        <v>2506</v>
      </c>
      <c r="E191" s="76">
        <v>2427</v>
      </c>
      <c r="F191" s="77">
        <v>1437.3</v>
      </c>
      <c r="G191" s="78">
        <v>3.7</v>
      </c>
      <c r="H191" s="76">
        <v>2460</v>
      </c>
      <c r="I191" s="76">
        <v>2040</v>
      </c>
      <c r="J191" s="76">
        <v>175</v>
      </c>
      <c r="K191" s="76">
        <v>20</v>
      </c>
      <c r="L191" s="76">
        <v>175</v>
      </c>
      <c r="M191" s="76">
        <v>15</v>
      </c>
      <c r="N191" s="76">
        <v>40</v>
      </c>
    </row>
    <row r="192" spans="1:14" x14ac:dyDescent="0.2">
      <c r="A192" s="75">
        <v>5370303.0099999998</v>
      </c>
      <c r="B192" s="76">
        <v>3848</v>
      </c>
      <c r="C192" s="76">
        <v>3706</v>
      </c>
      <c r="D192" s="76">
        <v>1463</v>
      </c>
      <c r="E192" s="76">
        <v>1443</v>
      </c>
      <c r="F192" s="77">
        <v>2092.1999999999998</v>
      </c>
      <c r="G192" s="78">
        <v>1.84</v>
      </c>
      <c r="H192" s="76">
        <v>1810</v>
      </c>
      <c r="I192" s="76">
        <v>1655</v>
      </c>
      <c r="J192" s="76">
        <v>90</v>
      </c>
      <c r="K192" s="76">
        <v>20</v>
      </c>
      <c r="L192" s="76">
        <v>25</v>
      </c>
      <c r="M192" s="76">
        <v>10</v>
      </c>
      <c r="N192" s="76">
        <v>10</v>
      </c>
    </row>
    <row r="193" spans="1:14" x14ac:dyDescent="0.2">
      <c r="A193" s="75">
        <v>5370303.0199999996</v>
      </c>
      <c r="B193" s="76">
        <v>8443</v>
      </c>
      <c r="C193" s="76">
        <v>7962</v>
      </c>
      <c r="D193" s="76">
        <v>2955</v>
      </c>
      <c r="E193" s="76">
        <v>2925</v>
      </c>
      <c r="F193" s="77">
        <v>1344.7</v>
      </c>
      <c r="G193" s="78">
        <v>6.28</v>
      </c>
      <c r="H193" s="76">
        <v>3755</v>
      </c>
      <c r="I193" s="76">
        <v>3300</v>
      </c>
      <c r="J193" s="76">
        <v>215</v>
      </c>
      <c r="K193" s="76">
        <v>65</v>
      </c>
      <c r="L193" s="76">
        <v>145</v>
      </c>
      <c r="M193" s="76">
        <v>30</v>
      </c>
      <c r="N193" s="76">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206"/>
  <sheetViews>
    <sheetView zoomScaleNormal="100" workbookViewId="0">
      <pane ySplit="1" topLeftCell="A2" activePane="bottomLeft" state="frozen"/>
      <selection pane="bottomLeft" activeCell="A4" sqref="A4"/>
    </sheetView>
  </sheetViews>
  <sheetFormatPr defaultColWidth="16.5703125" defaultRowHeight="12.75" x14ac:dyDescent="0.2"/>
  <cols>
    <col min="1" max="1" width="16.5703125" style="107"/>
    <col min="2" max="2" width="16.5703125" style="163"/>
    <col min="3" max="4" width="16.5703125" style="89"/>
    <col min="5" max="7" width="16.5703125" style="90"/>
    <col min="8" max="8" width="16.5703125" style="163"/>
    <col min="9" max="9" width="16.5703125" style="157"/>
    <col min="10" max="10" width="16.5703125" style="97"/>
    <col min="11" max="11" width="16.5703125" style="180"/>
    <col min="12" max="14" width="16.5703125" style="90"/>
    <col min="15" max="15" width="16.5703125" style="97"/>
    <col min="16" max="16" width="16.5703125" style="181"/>
    <col min="17" max="18" width="16.5703125" style="98"/>
    <col min="19" max="19" width="16.5703125" style="90"/>
    <col min="20" max="20" width="16.5703125" style="97"/>
    <col min="21" max="21" width="16.5703125" style="180"/>
    <col min="22" max="23" width="16.5703125" style="90"/>
    <col min="24" max="24" width="16.5703125" style="95"/>
    <col min="25" max="25" width="16.5703125" style="99"/>
    <col min="26" max="26" width="16.5703125" style="194"/>
    <col min="27" max="29" width="16.5703125" style="90"/>
    <col min="30" max="31" width="16.5703125" style="95"/>
    <col min="32" max="32" width="16.5703125" style="100"/>
    <col min="33" max="33" width="16.5703125" style="102"/>
    <col min="34" max="34" width="16.5703125" style="101"/>
    <col min="35" max="37" width="16.5703125" style="90"/>
    <col min="38" max="38" width="16.5703125" style="102"/>
    <col min="39" max="39" width="16.5703125" style="95"/>
    <col min="40" max="40" width="16.5703125" style="90"/>
    <col min="41" max="41" width="16.5703125" style="94"/>
    <col min="42" max="42" width="16.5703125" style="95"/>
    <col min="43" max="43" width="16.5703125" style="105"/>
    <col min="44" max="44" width="16.5703125" style="104"/>
    <col min="45" max="16384" width="16.5703125" style="95"/>
  </cols>
  <sheetData>
    <row r="1" spans="1:44" s="271" customFormat="1" ht="78" customHeight="1" thickTop="1" thickBot="1" x14ac:dyDescent="0.3">
      <c r="A1" s="256" t="s">
        <v>289</v>
      </c>
      <c r="B1" s="257" t="s">
        <v>336</v>
      </c>
      <c r="C1" s="258" t="s">
        <v>337</v>
      </c>
      <c r="D1" s="259" t="s">
        <v>338</v>
      </c>
      <c r="E1" s="260" t="s">
        <v>339</v>
      </c>
      <c r="F1" s="260" t="s">
        <v>340</v>
      </c>
      <c r="G1" s="260" t="s">
        <v>341</v>
      </c>
      <c r="H1" s="257" t="s">
        <v>342</v>
      </c>
      <c r="I1" s="261" t="s">
        <v>343</v>
      </c>
      <c r="J1" s="262" t="s">
        <v>344</v>
      </c>
      <c r="K1" s="263" t="s">
        <v>18</v>
      </c>
      <c r="L1" s="263" t="s">
        <v>345</v>
      </c>
      <c r="M1" s="263" t="s">
        <v>16</v>
      </c>
      <c r="N1" s="260" t="s">
        <v>346</v>
      </c>
      <c r="O1" s="263" t="s">
        <v>347</v>
      </c>
      <c r="P1" s="260" t="s">
        <v>348</v>
      </c>
      <c r="Q1" s="264" t="s">
        <v>31</v>
      </c>
      <c r="R1" s="263" t="s">
        <v>29</v>
      </c>
      <c r="S1" s="260" t="s">
        <v>349</v>
      </c>
      <c r="T1" s="263" t="s">
        <v>350</v>
      </c>
      <c r="U1" s="264" t="s">
        <v>38</v>
      </c>
      <c r="V1" s="263" t="s">
        <v>351</v>
      </c>
      <c r="W1" s="260" t="s">
        <v>352</v>
      </c>
      <c r="X1" s="259" t="s">
        <v>353</v>
      </c>
      <c r="Y1" s="265" t="s">
        <v>354</v>
      </c>
      <c r="Z1" s="260" t="s">
        <v>355</v>
      </c>
      <c r="AA1" s="266" t="s">
        <v>356</v>
      </c>
      <c r="AB1" s="260" t="s">
        <v>357</v>
      </c>
      <c r="AC1" s="260" t="s">
        <v>358</v>
      </c>
      <c r="AD1" s="259" t="s">
        <v>359</v>
      </c>
      <c r="AE1" s="267" t="s">
        <v>360</v>
      </c>
      <c r="AF1" s="266" t="s">
        <v>361</v>
      </c>
      <c r="AG1" s="259" t="s">
        <v>362</v>
      </c>
      <c r="AH1" s="267" t="s">
        <v>363</v>
      </c>
      <c r="AI1" s="260" t="s">
        <v>364</v>
      </c>
      <c r="AJ1" s="260" t="s">
        <v>365</v>
      </c>
      <c r="AK1" s="260" t="s">
        <v>366</v>
      </c>
      <c r="AL1" s="259" t="s">
        <v>367</v>
      </c>
      <c r="AM1" s="259" t="s">
        <v>368</v>
      </c>
      <c r="AN1" s="268" t="s">
        <v>369</v>
      </c>
      <c r="AO1" s="269" t="s">
        <v>370</v>
      </c>
      <c r="AP1" s="270" t="s">
        <v>371</v>
      </c>
      <c r="AQ1" s="256" t="s">
        <v>8</v>
      </c>
    </row>
    <row r="2" spans="1:44" s="103" customFormat="1" ht="13.5" thickTop="1" x14ac:dyDescent="0.2">
      <c r="A2" s="154"/>
      <c r="B2" s="162">
        <v>5370000</v>
      </c>
      <c r="C2" s="126"/>
      <c r="D2" s="126"/>
      <c r="E2" s="127"/>
      <c r="F2" s="127"/>
      <c r="G2" s="127"/>
      <c r="H2" s="168"/>
      <c r="I2" s="155">
        <v>1371.89</v>
      </c>
      <c r="J2" s="127">
        <f t="shared" ref="J2:J33" si="0">I2*100</f>
        <v>137189</v>
      </c>
      <c r="K2" s="178">
        <v>747545</v>
      </c>
      <c r="L2" s="127">
        <v>721053</v>
      </c>
      <c r="M2" s="156">
        <v>691381</v>
      </c>
      <c r="N2" s="127">
        <f t="shared" ref="N2:N33" si="1">K2-M2</f>
        <v>56164</v>
      </c>
      <c r="O2" s="128">
        <f t="shared" ref="O2:O36" si="2">N2/M2</f>
        <v>8.1234514688717216E-2</v>
      </c>
      <c r="P2" s="179">
        <v>544.9</v>
      </c>
      <c r="Q2" s="127">
        <v>306034</v>
      </c>
      <c r="R2" s="156">
        <v>279194</v>
      </c>
      <c r="S2" s="127">
        <f t="shared" ref="S2:S36" si="3">Q2-R2</f>
        <v>26840</v>
      </c>
      <c r="T2" s="128">
        <f t="shared" ref="T2:T36" si="4">S2/R2</f>
        <v>9.6133871071727897E-2</v>
      </c>
      <c r="U2" s="178">
        <v>293345</v>
      </c>
      <c r="V2" s="156">
        <v>264040.33219970705</v>
      </c>
      <c r="W2" s="127">
        <f t="shared" ref="W2:W36" si="5">U2-V2</f>
        <v>29304.667800292955</v>
      </c>
      <c r="X2" s="128">
        <f t="shared" ref="X2:X36" si="6">W2/V2</f>
        <v>0.11098557389379572</v>
      </c>
      <c r="Y2" s="190">
        <f t="shared" ref="Y2:Y36" si="7">U2/J2</f>
        <v>2.1382545247796836</v>
      </c>
      <c r="Z2" s="191">
        <v>342515</v>
      </c>
      <c r="AA2" s="127">
        <v>265075</v>
      </c>
      <c r="AB2" s="127">
        <v>23115</v>
      </c>
      <c r="AC2" s="127">
        <f t="shared" ref="AC2:AC36" si="8">AA2+AB2</f>
        <v>288190</v>
      </c>
      <c r="AD2" s="128">
        <f t="shared" ref="AD2:AD36" si="9">AC2/Z2</f>
        <v>0.84139380757047133</v>
      </c>
      <c r="AE2" s="126">
        <f t="shared" ref="AE2:AE36" si="10">AD2/0.841</f>
        <v>1.0004682610826057</v>
      </c>
      <c r="AF2" s="199">
        <v>33710</v>
      </c>
      <c r="AG2" s="128">
        <f t="shared" ref="AG2:AG36" si="11">AF2/Z2</f>
        <v>9.8419047340992369E-2</v>
      </c>
      <c r="AH2" s="129">
        <f t="shared" ref="AH2:AH36" si="12">AG2/0.098</f>
        <v>1.0042759932754324</v>
      </c>
      <c r="AI2" s="127">
        <v>14580</v>
      </c>
      <c r="AJ2" s="127">
        <v>3020</v>
      </c>
      <c r="AK2" s="127">
        <f t="shared" ref="AK2:AK36" si="13">AI2+AJ2</f>
        <v>17600</v>
      </c>
      <c r="AL2" s="128">
        <f t="shared" ref="AL2:AL36" si="14">AK2/Z2</f>
        <v>5.138461089295359E-2</v>
      </c>
      <c r="AM2" s="126">
        <f t="shared" ref="AM2:AM36" si="15">AL2/0.05138</f>
        <v>1.0000897410072711</v>
      </c>
      <c r="AN2" s="127">
        <v>3020</v>
      </c>
      <c r="AO2" s="130" t="s">
        <v>247</v>
      </c>
      <c r="AP2" s="140" t="s">
        <v>247</v>
      </c>
      <c r="AQ2" s="106"/>
    </row>
    <row r="3" spans="1:44" x14ac:dyDescent="0.2">
      <c r="A3" s="144"/>
      <c r="B3" s="159">
        <v>5370001.0099999998</v>
      </c>
      <c r="C3" s="115"/>
      <c r="D3" s="121"/>
      <c r="E3" s="116"/>
      <c r="F3" s="116"/>
      <c r="G3" s="116"/>
      <c r="H3" s="165" t="s">
        <v>61</v>
      </c>
      <c r="I3" s="145">
        <v>5.52</v>
      </c>
      <c r="J3" s="117">
        <f t="shared" si="0"/>
        <v>552</v>
      </c>
      <c r="K3" s="172">
        <v>2193</v>
      </c>
      <c r="L3" s="116">
        <v>2118</v>
      </c>
      <c r="M3" s="81">
        <v>2143</v>
      </c>
      <c r="N3" s="117">
        <f t="shared" si="1"/>
        <v>50</v>
      </c>
      <c r="O3" s="118">
        <f t="shared" si="2"/>
        <v>2.3331777881474568E-2</v>
      </c>
      <c r="P3" s="173">
        <v>397.6</v>
      </c>
      <c r="Q3" s="116">
        <v>772</v>
      </c>
      <c r="R3" s="81">
        <v>734</v>
      </c>
      <c r="S3" s="117">
        <f t="shared" si="3"/>
        <v>38</v>
      </c>
      <c r="T3" s="118">
        <f t="shared" si="4"/>
        <v>5.1771117166212535E-2</v>
      </c>
      <c r="U3" s="172">
        <v>766</v>
      </c>
      <c r="V3" s="81">
        <v>726</v>
      </c>
      <c r="W3" s="117">
        <f t="shared" si="5"/>
        <v>40</v>
      </c>
      <c r="X3" s="118">
        <f t="shared" si="6"/>
        <v>5.5096418732782371E-2</v>
      </c>
      <c r="Y3" s="184">
        <f t="shared" si="7"/>
        <v>1.3876811594202898</v>
      </c>
      <c r="Z3" s="185">
        <v>955</v>
      </c>
      <c r="AA3" s="116">
        <v>775</v>
      </c>
      <c r="AB3" s="116">
        <v>70</v>
      </c>
      <c r="AC3" s="117">
        <f t="shared" si="8"/>
        <v>845</v>
      </c>
      <c r="AD3" s="118">
        <f t="shared" si="9"/>
        <v>0.88481675392670156</v>
      </c>
      <c r="AE3" s="146">
        <f t="shared" si="10"/>
        <v>1.0521007775585036</v>
      </c>
      <c r="AF3" s="196">
        <v>80</v>
      </c>
      <c r="AG3" s="118">
        <f t="shared" si="11"/>
        <v>8.3769633507853408E-2</v>
      </c>
      <c r="AH3" s="119">
        <f t="shared" si="12"/>
        <v>0.85479217865156532</v>
      </c>
      <c r="AI3" s="116">
        <v>15</v>
      </c>
      <c r="AJ3" s="116">
        <v>0</v>
      </c>
      <c r="AK3" s="117">
        <f t="shared" si="13"/>
        <v>15</v>
      </c>
      <c r="AL3" s="118">
        <f t="shared" si="14"/>
        <v>1.5706806282722512E-2</v>
      </c>
      <c r="AM3" s="146">
        <f t="shared" si="15"/>
        <v>0.30569883773301892</v>
      </c>
      <c r="AN3" s="116">
        <v>25</v>
      </c>
      <c r="AO3" s="120" t="s">
        <v>6</v>
      </c>
      <c r="AP3" s="83" t="s">
        <v>6</v>
      </c>
      <c r="AQ3" s="105" t="s">
        <v>239</v>
      </c>
      <c r="AR3" s="95"/>
    </row>
    <row r="4" spans="1:44" x14ac:dyDescent="0.2">
      <c r="A4" s="144"/>
      <c r="B4" s="159">
        <v>5370001.0199999996</v>
      </c>
      <c r="C4" s="115"/>
      <c r="D4" s="115"/>
      <c r="E4" s="116"/>
      <c r="F4" s="116"/>
      <c r="G4" s="116"/>
      <c r="H4" s="165" t="s">
        <v>62</v>
      </c>
      <c r="I4" s="145">
        <v>1.29</v>
      </c>
      <c r="J4" s="117">
        <f t="shared" si="0"/>
        <v>129</v>
      </c>
      <c r="K4" s="172">
        <v>5302</v>
      </c>
      <c r="L4" s="116">
        <v>5475</v>
      </c>
      <c r="M4" s="81">
        <v>5555</v>
      </c>
      <c r="N4" s="117">
        <f t="shared" si="1"/>
        <v>-253</v>
      </c>
      <c r="O4" s="118">
        <f t="shared" si="2"/>
        <v>-4.5544554455445543E-2</v>
      </c>
      <c r="P4" s="173">
        <v>4102.3999999999996</v>
      </c>
      <c r="Q4" s="116">
        <v>1784</v>
      </c>
      <c r="R4" s="81">
        <v>1708</v>
      </c>
      <c r="S4" s="117">
        <f t="shared" si="3"/>
        <v>76</v>
      </c>
      <c r="T4" s="118">
        <f t="shared" si="4"/>
        <v>4.449648711943794E-2</v>
      </c>
      <c r="U4" s="172">
        <v>1760</v>
      </c>
      <c r="V4" s="81">
        <v>1684</v>
      </c>
      <c r="W4" s="117">
        <f t="shared" si="5"/>
        <v>76</v>
      </c>
      <c r="X4" s="118">
        <f t="shared" si="6"/>
        <v>4.5130641330166268E-2</v>
      </c>
      <c r="Y4" s="184">
        <f t="shared" si="7"/>
        <v>13.643410852713178</v>
      </c>
      <c r="Z4" s="185">
        <v>2645</v>
      </c>
      <c r="AA4" s="116">
        <v>2060</v>
      </c>
      <c r="AB4" s="116">
        <v>250</v>
      </c>
      <c r="AC4" s="117">
        <f t="shared" si="8"/>
        <v>2310</v>
      </c>
      <c r="AD4" s="118">
        <f t="shared" si="9"/>
        <v>0.87334593572778829</v>
      </c>
      <c r="AE4" s="146">
        <f t="shared" si="10"/>
        <v>1.0384612791055747</v>
      </c>
      <c r="AF4" s="196">
        <v>235</v>
      </c>
      <c r="AG4" s="118">
        <f t="shared" si="11"/>
        <v>8.8846880907372403E-2</v>
      </c>
      <c r="AH4" s="119">
        <f t="shared" si="12"/>
        <v>0.90660082558543265</v>
      </c>
      <c r="AI4" s="116">
        <v>65</v>
      </c>
      <c r="AJ4" s="116">
        <v>0</v>
      </c>
      <c r="AK4" s="117">
        <f t="shared" si="13"/>
        <v>65</v>
      </c>
      <c r="AL4" s="118">
        <f t="shared" si="14"/>
        <v>2.4574669187145556E-2</v>
      </c>
      <c r="AM4" s="146">
        <f t="shared" si="15"/>
        <v>0.47829251045437049</v>
      </c>
      <c r="AN4" s="116">
        <v>25</v>
      </c>
      <c r="AO4" s="120" t="s">
        <v>6</v>
      </c>
      <c r="AP4" s="83" t="s">
        <v>6</v>
      </c>
      <c r="AR4" s="95"/>
    </row>
    <row r="5" spans="1:44" x14ac:dyDescent="0.2">
      <c r="A5" s="144"/>
      <c r="B5" s="159">
        <v>5370001.04</v>
      </c>
      <c r="C5" s="115"/>
      <c r="D5" s="121"/>
      <c r="E5" s="81"/>
      <c r="F5" s="81"/>
      <c r="G5" s="81"/>
      <c r="H5" s="165" t="s">
        <v>63</v>
      </c>
      <c r="I5" s="145">
        <v>1.7</v>
      </c>
      <c r="J5" s="117">
        <f t="shared" si="0"/>
        <v>170</v>
      </c>
      <c r="K5" s="172">
        <v>6305</v>
      </c>
      <c r="L5" s="116">
        <v>6223</v>
      </c>
      <c r="M5" s="81">
        <v>5866</v>
      </c>
      <c r="N5" s="117">
        <f t="shared" si="1"/>
        <v>439</v>
      </c>
      <c r="O5" s="118">
        <f t="shared" si="2"/>
        <v>7.4838049778383903E-2</v>
      </c>
      <c r="P5" s="173">
        <v>3702.5</v>
      </c>
      <c r="Q5" s="116">
        <v>1930</v>
      </c>
      <c r="R5" s="81">
        <v>1722</v>
      </c>
      <c r="S5" s="117">
        <f t="shared" si="3"/>
        <v>208</v>
      </c>
      <c r="T5" s="118">
        <f t="shared" si="4"/>
        <v>0.1207897793263647</v>
      </c>
      <c r="U5" s="172">
        <v>1897</v>
      </c>
      <c r="V5" s="81">
        <v>1678</v>
      </c>
      <c r="W5" s="117">
        <f t="shared" si="5"/>
        <v>219</v>
      </c>
      <c r="X5" s="118">
        <f t="shared" si="6"/>
        <v>0.13051251489868892</v>
      </c>
      <c r="Y5" s="184">
        <f t="shared" si="7"/>
        <v>11.158823529411764</v>
      </c>
      <c r="Z5" s="185">
        <v>2910</v>
      </c>
      <c r="AA5" s="116">
        <v>2315</v>
      </c>
      <c r="AB5" s="116">
        <v>265</v>
      </c>
      <c r="AC5" s="117">
        <f t="shared" si="8"/>
        <v>2580</v>
      </c>
      <c r="AD5" s="118">
        <f t="shared" si="9"/>
        <v>0.88659793814432986</v>
      </c>
      <c r="AE5" s="146">
        <f t="shared" si="10"/>
        <v>1.0542187136080023</v>
      </c>
      <c r="AF5" s="196">
        <v>235</v>
      </c>
      <c r="AG5" s="118">
        <f t="shared" si="11"/>
        <v>8.0756013745704472E-2</v>
      </c>
      <c r="AH5" s="119">
        <f t="shared" si="12"/>
        <v>0.82404095658882115</v>
      </c>
      <c r="AI5" s="116">
        <v>60</v>
      </c>
      <c r="AJ5" s="116">
        <v>15</v>
      </c>
      <c r="AK5" s="117">
        <f t="shared" si="13"/>
        <v>75</v>
      </c>
      <c r="AL5" s="118">
        <f t="shared" si="14"/>
        <v>2.5773195876288658E-2</v>
      </c>
      <c r="AM5" s="146">
        <f t="shared" si="15"/>
        <v>0.50161922686431792</v>
      </c>
      <c r="AN5" s="116">
        <v>25</v>
      </c>
      <c r="AO5" s="120" t="s">
        <v>6</v>
      </c>
      <c r="AP5" s="83" t="s">
        <v>6</v>
      </c>
      <c r="AR5" s="95"/>
    </row>
    <row r="6" spans="1:44" x14ac:dyDescent="0.2">
      <c r="A6" s="144"/>
      <c r="B6" s="159">
        <v>5370001.0499999998</v>
      </c>
      <c r="C6" s="115"/>
      <c r="D6" s="121"/>
      <c r="E6" s="81"/>
      <c r="F6" s="81"/>
      <c r="G6" s="81"/>
      <c r="H6" s="165" t="s">
        <v>64</v>
      </c>
      <c r="I6" s="145">
        <v>1.55</v>
      </c>
      <c r="J6" s="117">
        <f t="shared" si="0"/>
        <v>155</v>
      </c>
      <c r="K6" s="172">
        <v>5344</v>
      </c>
      <c r="L6" s="116">
        <v>4695</v>
      </c>
      <c r="M6" s="81">
        <v>3719</v>
      </c>
      <c r="N6" s="117">
        <f t="shared" si="1"/>
        <v>1625</v>
      </c>
      <c r="O6" s="118">
        <f t="shared" si="2"/>
        <v>0.43694541543425652</v>
      </c>
      <c r="P6" s="173">
        <v>3443.7</v>
      </c>
      <c r="Q6" s="116">
        <v>1624</v>
      </c>
      <c r="R6" s="81">
        <v>1179</v>
      </c>
      <c r="S6" s="117">
        <f t="shared" si="3"/>
        <v>445</v>
      </c>
      <c r="T6" s="118">
        <f t="shared" si="4"/>
        <v>0.37743850720949956</v>
      </c>
      <c r="U6" s="172">
        <v>1619</v>
      </c>
      <c r="V6" s="81">
        <v>1170</v>
      </c>
      <c r="W6" s="117">
        <f t="shared" si="5"/>
        <v>449</v>
      </c>
      <c r="X6" s="118">
        <f t="shared" si="6"/>
        <v>0.38376068376068379</v>
      </c>
      <c r="Y6" s="184">
        <f t="shared" si="7"/>
        <v>10.445161290322581</v>
      </c>
      <c r="Z6" s="185">
        <v>2250</v>
      </c>
      <c r="AA6" s="116">
        <v>1740</v>
      </c>
      <c r="AB6" s="116">
        <v>195</v>
      </c>
      <c r="AC6" s="117">
        <f t="shared" si="8"/>
        <v>1935</v>
      </c>
      <c r="AD6" s="118">
        <f t="shared" si="9"/>
        <v>0.86</v>
      </c>
      <c r="AE6" s="146">
        <f t="shared" si="10"/>
        <v>1.0225921521997623</v>
      </c>
      <c r="AF6" s="196">
        <v>260</v>
      </c>
      <c r="AG6" s="118">
        <f t="shared" si="11"/>
        <v>0.11555555555555555</v>
      </c>
      <c r="AH6" s="119">
        <f t="shared" si="12"/>
        <v>1.1791383219954648</v>
      </c>
      <c r="AI6" s="116">
        <v>25</v>
      </c>
      <c r="AJ6" s="116">
        <v>10</v>
      </c>
      <c r="AK6" s="117">
        <f t="shared" si="13"/>
        <v>35</v>
      </c>
      <c r="AL6" s="118">
        <f t="shared" si="14"/>
        <v>1.5555555555555555E-2</v>
      </c>
      <c r="AM6" s="146">
        <f t="shared" si="15"/>
        <v>0.30275507114744171</v>
      </c>
      <c r="AN6" s="116">
        <v>20</v>
      </c>
      <c r="AO6" s="120" t="s">
        <v>6</v>
      </c>
      <c r="AP6" s="83" t="s">
        <v>6</v>
      </c>
      <c r="AR6" s="95"/>
    </row>
    <row r="7" spans="1:44" x14ac:dyDescent="0.2">
      <c r="A7" s="144"/>
      <c r="B7" s="159">
        <v>5370001.0599999996</v>
      </c>
      <c r="C7" s="115"/>
      <c r="D7" s="121"/>
      <c r="E7" s="81"/>
      <c r="F7" s="81"/>
      <c r="G7" s="81"/>
      <c r="H7" s="165" t="s">
        <v>65</v>
      </c>
      <c r="I7" s="145">
        <v>1.48</v>
      </c>
      <c r="J7" s="117">
        <f t="shared" si="0"/>
        <v>148</v>
      </c>
      <c r="K7" s="172">
        <v>5191</v>
      </c>
      <c r="L7" s="116">
        <v>5411</v>
      </c>
      <c r="M7" s="81">
        <v>5534</v>
      </c>
      <c r="N7" s="117">
        <f t="shared" si="1"/>
        <v>-343</v>
      </c>
      <c r="O7" s="118">
        <f t="shared" si="2"/>
        <v>-6.1980484279002532E-2</v>
      </c>
      <c r="P7" s="173">
        <v>3511</v>
      </c>
      <c r="Q7" s="116">
        <v>1623</v>
      </c>
      <c r="R7" s="81">
        <v>1613</v>
      </c>
      <c r="S7" s="117">
        <f t="shared" si="3"/>
        <v>10</v>
      </c>
      <c r="T7" s="118">
        <f t="shared" si="4"/>
        <v>6.1996280223186612E-3</v>
      </c>
      <c r="U7" s="172">
        <v>1609</v>
      </c>
      <c r="V7" s="81">
        <v>1597</v>
      </c>
      <c r="W7" s="117">
        <f t="shared" si="5"/>
        <v>12</v>
      </c>
      <c r="X7" s="118">
        <f t="shared" si="6"/>
        <v>7.5140889167188479E-3</v>
      </c>
      <c r="Y7" s="184">
        <f t="shared" si="7"/>
        <v>10.871621621621621</v>
      </c>
      <c r="Z7" s="185">
        <v>2550</v>
      </c>
      <c r="AA7" s="116">
        <v>2065</v>
      </c>
      <c r="AB7" s="116">
        <v>200</v>
      </c>
      <c r="AC7" s="117">
        <f t="shared" si="8"/>
        <v>2265</v>
      </c>
      <c r="AD7" s="118">
        <f t="shared" si="9"/>
        <v>0.88823529411764701</v>
      </c>
      <c r="AE7" s="146">
        <f t="shared" si="10"/>
        <v>1.0561656291529691</v>
      </c>
      <c r="AF7" s="196">
        <v>180</v>
      </c>
      <c r="AG7" s="118">
        <f t="shared" si="11"/>
        <v>7.0588235294117646E-2</v>
      </c>
      <c r="AH7" s="119">
        <f t="shared" si="12"/>
        <v>0.72028811524609837</v>
      </c>
      <c r="AI7" s="116">
        <v>75</v>
      </c>
      <c r="AJ7" s="116">
        <v>0</v>
      </c>
      <c r="AK7" s="117">
        <f t="shared" si="13"/>
        <v>75</v>
      </c>
      <c r="AL7" s="118">
        <f t="shared" si="14"/>
        <v>2.9411764705882353E-2</v>
      </c>
      <c r="AM7" s="146">
        <f t="shared" si="15"/>
        <v>0.57243605889222171</v>
      </c>
      <c r="AN7" s="116">
        <v>15</v>
      </c>
      <c r="AO7" s="120" t="s">
        <v>6</v>
      </c>
      <c r="AP7" s="83" t="s">
        <v>6</v>
      </c>
      <c r="AR7" s="95"/>
    </row>
    <row r="8" spans="1:44" x14ac:dyDescent="0.2">
      <c r="A8" s="144"/>
      <c r="B8" s="159">
        <v>5370001.0700000003</v>
      </c>
      <c r="C8" s="115"/>
      <c r="D8" s="121"/>
      <c r="E8" s="81"/>
      <c r="F8" s="81"/>
      <c r="G8" s="81"/>
      <c r="H8" s="165" t="s">
        <v>66</v>
      </c>
      <c r="I8" s="145">
        <v>0.76</v>
      </c>
      <c r="J8" s="117">
        <f t="shared" si="0"/>
        <v>76</v>
      </c>
      <c r="K8" s="172">
        <v>3725</v>
      </c>
      <c r="L8" s="116">
        <v>3713</v>
      </c>
      <c r="M8" s="81">
        <v>3852</v>
      </c>
      <c r="N8" s="117">
        <f t="shared" si="1"/>
        <v>-127</v>
      </c>
      <c r="O8" s="118">
        <f t="shared" si="2"/>
        <v>-3.2969885773624093E-2</v>
      </c>
      <c r="P8" s="173">
        <v>4922.7</v>
      </c>
      <c r="Q8" s="116">
        <v>1274</v>
      </c>
      <c r="R8" s="81">
        <v>1263</v>
      </c>
      <c r="S8" s="117">
        <f t="shared" si="3"/>
        <v>11</v>
      </c>
      <c r="T8" s="118">
        <f t="shared" si="4"/>
        <v>8.7094220110847196E-3</v>
      </c>
      <c r="U8" s="172">
        <v>1268</v>
      </c>
      <c r="V8" s="81">
        <v>1246</v>
      </c>
      <c r="W8" s="117">
        <f t="shared" si="5"/>
        <v>22</v>
      </c>
      <c r="X8" s="118">
        <f t="shared" si="6"/>
        <v>1.7656500802568219E-2</v>
      </c>
      <c r="Y8" s="184">
        <f t="shared" si="7"/>
        <v>16.684210526315791</v>
      </c>
      <c r="Z8" s="185">
        <v>1585</v>
      </c>
      <c r="AA8" s="116">
        <v>1165</v>
      </c>
      <c r="AB8" s="116">
        <v>155</v>
      </c>
      <c r="AC8" s="117">
        <f t="shared" si="8"/>
        <v>1320</v>
      </c>
      <c r="AD8" s="118">
        <f t="shared" si="9"/>
        <v>0.83280757097791802</v>
      </c>
      <c r="AE8" s="146">
        <f t="shared" si="10"/>
        <v>0.99025870508670399</v>
      </c>
      <c r="AF8" s="196">
        <v>225</v>
      </c>
      <c r="AG8" s="118">
        <f t="shared" si="11"/>
        <v>0.14195583596214512</v>
      </c>
      <c r="AH8" s="119">
        <f t="shared" si="12"/>
        <v>1.4485289383892359</v>
      </c>
      <c r="AI8" s="116">
        <v>20</v>
      </c>
      <c r="AJ8" s="116">
        <v>0</v>
      </c>
      <c r="AK8" s="117">
        <f t="shared" si="13"/>
        <v>20</v>
      </c>
      <c r="AL8" s="118">
        <f t="shared" si="14"/>
        <v>1.2618296529968454E-2</v>
      </c>
      <c r="AM8" s="146">
        <f t="shared" si="15"/>
        <v>0.24558770980865033</v>
      </c>
      <c r="AN8" s="116">
        <v>20</v>
      </c>
      <c r="AO8" s="120" t="s">
        <v>6</v>
      </c>
      <c r="AP8" s="83" t="s">
        <v>6</v>
      </c>
      <c r="AR8" s="95"/>
    </row>
    <row r="9" spans="1:44" x14ac:dyDescent="0.2">
      <c r="A9" s="144"/>
      <c r="B9" s="159">
        <v>5370001.0800000001</v>
      </c>
      <c r="C9" s="115"/>
      <c r="D9" s="115"/>
      <c r="E9" s="116"/>
      <c r="F9" s="116"/>
      <c r="G9" s="116"/>
      <c r="H9" s="165" t="s">
        <v>67</v>
      </c>
      <c r="I9" s="145">
        <v>1.64</v>
      </c>
      <c r="J9" s="117">
        <f t="shared" si="0"/>
        <v>164</v>
      </c>
      <c r="K9" s="172">
        <v>6556</v>
      </c>
      <c r="L9" s="116">
        <v>6125</v>
      </c>
      <c r="M9" s="81">
        <v>5891</v>
      </c>
      <c r="N9" s="117">
        <f t="shared" si="1"/>
        <v>665</v>
      </c>
      <c r="O9" s="118">
        <f t="shared" si="2"/>
        <v>0.11288406043116618</v>
      </c>
      <c r="P9" s="173">
        <v>4001.5</v>
      </c>
      <c r="Q9" s="116">
        <v>2063</v>
      </c>
      <c r="R9" s="81">
        <v>1797</v>
      </c>
      <c r="S9" s="117">
        <f t="shared" si="3"/>
        <v>266</v>
      </c>
      <c r="T9" s="118">
        <f t="shared" si="4"/>
        <v>0.14802448525319978</v>
      </c>
      <c r="U9" s="172">
        <v>2051</v>
      </c>
      <c r="V9" s="81">
        <v>1770</v>
      </c>
      <c r="W9" s="117">
        <f t="shared" si="5"/>
        <v>281</v>
      </c>
      <c r="X9" s="118">
        <f t="shared" si="6"/>
        <v>0.15875706214689267</v>
      </c>
      <c r="Y9" s="184">
        <f t="shared" si="7"/>
        <v>12.50609756097561</v>
      </c>
      <c r="Z9" s="185">
        <v>3235</v>
      </c>
      <c r="AA9" s="116">
        <v>2590</v>
      </c>
      <c r="AB9" s="116">
        <v>310</v>
      </c>
      <c r="AC9" s="117">
        <f t="shared" si="8"/>
        <v>2900</v>
      </c>
      <c r="AD9" s="118">
        <f t="shared" si="9"/>
        <v>0.89644513137557957</v>
      </c>
      <c r="AE9" s="146">
        <f t="shared" si="10"/>
        <v>1.0659276235143633</v>
      </c>
      <c r="AF9" s="196">
        <v>290</v>
      </c>
      <c r="AG9" s="118">
        <f t="shared" si="11"/>
        <v>8.964451313755796E-2</v>
      </c>
      <c r="AH9" s="119">
        <f t="shared" si="12"/>
        <v>0.91473992997508125</v>
      </c>
      <c r="AI9" s="116">
        <v>30</v>
      </c>
      <c r="AJ9" s="116">
        <v>0</v>
      </c>
      <c r="AK9" s="117">
        <f t="shared" si="13"/>
        <v>30</v>
      </c>
      <c r="AL9" s="118">
        <f t="shared" si="14"/>
        <v>9.2735703245749607E-3</v>
      </c>
      <c r="AM9" s="146">
        <f t="shared" si="15"/>
        <v>0.18048988564762478</v>
      </c>
      <c r="AN9" s="116">
        <v>15</v>
      </c>
      <c r="AO9" s="120" t="s">
        <v>6</v>
      </c>
      <c r="AP9" s="83" t="s">
        <v>6</v>
      </c>
      <c r="AR9" s="95"/>
    </row>
    <row r="10" spans="1:44" x14ac:dyDescent="0.2">
      <c r="A10" s="144"/>
      <c r="B10" s="159">
        <v>5370001.0899999999</v>
      </c>
      <c r="C10" s="115"/>
      <c r="D10" s="115"/>
      <c r="E10" s="116"/>
      <c r="F10" s="116"/>
      <c r="G10" s="116"/>
      <c r="H10" s="165" t="s">
        <v>68</v>
      </c>
      <c r="I10" s="145">
        <v>1.97</v>
      </c>
      <c r="J10" s="117">
        <f t="shared" si="0"/>
        <v>197</v>
      </c>
      <c r="K10" s="172">
        <v>4566</v>
      </c>
      <c r="L10" s="116">
        <v>4445</v>
      </c>
      <c r="M10" s="81">
        <v>4007</v>
      </c>
      <c r="N10" s="117">
        <f t="shared" si="1"/>
        <v>559</v>
      </c>
      <c r="O10" s="118">
        <f t="shared" si="2"/>
        <v>0.13950586473671076</v>
      </c>
      <c r="P10" s="173">
        <v>2318</v>
      </c>
      <c r="Q10" s="116">
        <v>1406</v>
      </c>
      <c r="R10" s="81">
        <v>1273</v>
      </c>
      <c r="S10" s="117">
        <f t="shared" si="3"/>
        <v>133</v>
      </c>
      <c r="T10" s="118">
        <f t="shared" si="4"/>
        <v>0.1044776119402985</v>
      </c>
      <c r="U10" s="172">
        <v>1389</v>
      </c>
      <c r="V10" s="81">
        <v>1243</v>
      </c>
      <c r="W10" s="117">
        <f t="shared" si="5"/>
        <v>146</v>
      </c>
      <c r="X10" s="118">
        <f t="shared" si="6"/>
        <v>0.11745776347546259</v>
      </c>
      <c r="Y10" s="184">
        <f t="shared" si="7"/>
        <v>7.0507614213197973</v>
      </c>
      <c r="Z10" s="185">
        <v>2155</v>
      </c>
      <c r="AA10" s="116">
        <v>1725</v>
      </c>
      <c r="AB10" s="116">
        <v>135</v>
      </c>
      <c r="AC10" s="117">
        <f t="shared" si="8"/>
        <v>1860</v>
      </c>
      <c r="AD10" s="118">
        <f t="shared" si="9"/>
        <v>0.86310904872389793</v>
      </c>
      <c r="AE10" s="146">
        <f t="shared" si="10"/>
        <v>1.026288999671698</v>
      </c>
      <c r="AF10" s="196">
        <v>215</v>
      </c>
      <c r="AG10" s="118">
        <f t="shared" si="11"/>
        <v>9.9767981438515077E-2</v>
      </c>
      <c r="AH10" s="119">
        <f t="shared" si="12"/>
        <v>1.0180406269236233</v>
      </c>
      <c r="AI10" s="116">
        <v>45</v>
      </c>
      <c r="AJ10" s="116">
        <v>15</v>
      </c>
      <c r="AK10" s="117">
        <f t="shared" si="13"/>
        <v>60</v>
      </c>
      <c r="AL10" s="118">
        <f t="shared" si="14"/>
        <v>2.7842227378190254E-2</v>
      </c>
      <c r="AM10" s="146">
        <f t="shared" si="15"/>
        <v>0.54188842697917972</v>
      </c>
      <c r="AN10" s="116">
        <v>15</v>
      </c>
      <c r="AO10" s="120" t="s">
        <v>6</v>
      </c>
      <c r="AP10" s="83" t="s">
        <v>6</v>
      </c>
      <c r="AR10" s="95"/>
    </row>
    <row r="11" spans="1:44" x14ac:dyDescent="0.2">
      <c r="A11" s="144"/>
      <c r="B11" s="159">
        <v>5370002.0099999998</v>
      </c>
      <c r="C11" s="115"/>
      <c r="D11" s="115"/>
      <c r="E11" s="116"/>
      <c r="F11" s="116"/>
      <c r="G11" s="116"/>
      <c r="H11" s="165" t="s">
        <v>69</v>
      </c>
      <c r="I11" s="145">
        <v>1.48</v>
      </c>
      <c r="J11" s="117">
        <f t="shared" si="0"/>
        <v>148</v>
      </c>
      <c r="K11" s="172">
        <v>5122</v>
      </c>
      <c r="L11" s="116">
        <v>5079</v>
      </c>
      <c r="M11" s="81">
        <v>4160</v>
      </c>
      <c r="N11" s="117">
        <f t="shared" si="1"/>
        <v>962</v>
      </c>
      <c r="O11" s="118">
        <f t="shared" si="2"/>
        <v>0.23125000000000001</v>
      </c>
      <c r="P11" s="173">
        <v>3450.3</v>
      </c>
      <c r="Q11" s="116">
        <v>1639</v>
      </c>
      <c r="R11" s="81">
        <v>1298</v>
      </c>
      <c r="S11" s="117">
        <f t="shared" si="3"/>
        <v>341</v>
      </c>
      <c r="T11" s="118">
        <f t="shared" si="4"/>
        <v>0.26271186440677968</v>
      </c>
      <c r="U11" s="172">
        <v>1614</v>
      </c>
      <c r="V11" s="81">
        <v>1276</v>
      </c>
      <c r="W11" s="117">
        <f t="shared" si="5"/>
        <v>338</v>
      </c>
      <c r="X11" s="118">
        <f t="shared" si="6"/>
        <v>0.26489028213166144</v>
      </c>
      <c r="Y11" s="184">
        <f t="shared" si="7"/>
        <v>10.905405405405405</v>
      </c>
      <c r="Z11" s="185">
        <v>2520</v>
      </c>
      <c r="AA11" s="116">
        <v>1995</v>
      </c>
      <c r="AB11" s="116">
        <v>205</v>
      </c>
      <c r="AC11" s="117">
        <f t="shared" si="8"/>
        <v>2200</v>
      </c>
      <c r="AD11" s="118">
        <f t="shared" si="9"/>
        <v>0.87301587301587302</v>
      </c>
      <c r="AE11" s="146">
        <f t="shared" si="10"/>
        <v>1.0380688145254138</v>
      </c>
      <c r="AF11" s="196">
        <v>250</v>
      </c>
      <c r="AG11" s="118">
        <f t="shared" si="11"/>
        <v>9.9206349206349201E-2</v>
      </c>
      <c r="AH11" s="119">
        <f t="shared" si="12"/>
        <v>1.0123096857790734</v>
      </c>
      <c r="AI11" s="116">
        <v>25</v>
      </c>
      <c r="AJ11" s="116">
        <v>10</v>
      </c>
      <c r="AK11" s="117">
        <f t="shared" si="13"/>
        <v>35</v>
      </c>
      <c r="AL11" s="118">
        <f t="shared" si="14"/>
        <v>1.3888888888888888E-2</v>
      </c>
      <c r="AM11" s="146">
        <f t="shared" si="15"/>
        <v>0.27031702781021577</v>
      </c>
      <c r="AN11" s="116">
        <v>30</v>
      </c>
      <c r="AO11" s="120" t="s">
        <v>6</v>
      </c>
      <c r="AP11" s="83" t="s">
        <v>6</v>
      </c>
      <c r="AR11" s="95"/>
    </row>
    <row r="12" spans="1:44" s="103" customFormat="1" x14ac:dyDescent="0.2">
      <c r="A12" s="144"/>
      <c r="B12" s="159">
        <v>5370002.0300000003</v>
      </c>
      <c r="C12" s="115"/>
      <c r="D12" s="121"/>
      <c r="E12" s="116"/>
      <c r="F12" s="116"/>
      <c r="G12" s="116"/>
      <c r="H12" s="165" t="s">
        <v>71</v>
      </c>
      <c r="I12" s="145">
        <v>0.77</v>
      </c>
      <c r="J12" s="117">
        <f t="shared" si="0"/>
        <v>77</v>
      </c>
      <c r="K12" s="172">
        <v>3069</v>
      </c>
      <c r="L12" s="116">
        <v>3066</v>
      </c>
      <c r="M12" s="81">
        <v>3220</v>
      </c>
      <c r="N12" s="117">
        <f t="shared" si="1"/>
        <v>-151</v>
      </c>
      <c r="O12" s="118">
        <f t="shared" si="2"/>
        <v>-4.6894409937888196E-2</v>
      </c>
      <c r="P12" s="173">
        <v>3979</v>
      </c>
      <c r="Q12" s="116">
        <v>1095</v>
      </c>
      <c r="R12" s="81">
        <v>1080</v>
      </c>
      <c r="S12" s="117">
        <f t="shared" si="3"/>
        <v>15</v>
      </c>
      <c r="T12" s="118">
        <f t="shared" si="4"/>
        <v>1.3888888888888888E-2</v>
      </c>
      <c r="U12" s="172">
        <v>1082</v>
      </c>
      <c r="V12" s="81">
        <v>1071</v>
      </c>
      <c r="W12" s="117">
        <f t="shared" si="5"/>
        <v>11</v>
      </c>
      <c r="X12" s="118">
        <f t="shared" si="6"/>
        <v>1.027077497665733E-2</v>
      </c>
      <c r="Y12" s="184">
        <f t="shared" si="7"/>
        <v>14.051948051948052</v>
      </c>
      <c r="Z12" s="185">
        <v>1345</v>
      </c>
      <c r="AA12" s="116">
        <v>1040</v>
      </c>
      <c r="AB12" s="116">
        <v>120</v>
      </c>
      <c r="AC12" s="117">
        <f t="shared" si="8"/>
        <v>1160</v>
      </c>
      <c r="AD12" s="118">
        <f t="shared" si="9"/>
        <v>0.86245353159851301</v>
      </c>
      <c r="AE12" s="146">
        <f t="shared" si="10"/>
        <v>1.025509550057685</v>
      </c>
      <c r="AF12" s="196">
        <v>135</v>
      </c>
      <c r="AG12" s="118">
        <f t="shared" si="11"/>
        <v>0.10037174721189591</v>
      </c>
      <c r="AH12" s="119">
        <f t="shared" si="12"/>
        <v>1.0242015021622031</v>
      </c>
      <c r="AI12" s="116">
        <v>30</v>
      </c>
      <c r="AJ12" s="116">
        <v>10</v>
      </c>
      <c r="AK12" s="117">
        <f t="shared" si="13"/>
        <v>40</v>
      </c>
      <c r="AL12" s="118">
        <f t="shared" si="14"/>
        <v>2.9739776951672861E-2</v>
      </c>
      <c r="AM12" s="146">
        <f t="shared" si="15"/>
        <v>0.57882010415867768</v>
      </c>
      <c r="AN12" s="116">
        <v>25</v>
      </c>
      <c r="AO12" s="120" t="s">
        <v>6</v>
      </c>
      <c r="AP12" s="83" t="s">
        <v>6</v>
      </c>
      <c r="AQ12" s="105"/>
      <c r="AR12" s="95"/>
    </row>
    <row r="13" spans="1:44" x14ac:dyDescent="0.2">
      <c r="A13" s="144"/>
      <c r="B13" s="159">
        <v>5370002.04</v>
      </c>
      <c r="C13" s="115"/>
      <c r="D13" s="115"/>
      <c r="E13" s="116"/>
      <c r="F13" s="116"/>
      <c r="G13" s="116"/>
      <c r="H13" s="165" t="s">
        <v>72</v>
      </c>
      <c r="I13" s="145">
        <v>0.98</v>
      </c>
      <c r="J13" s="117">
        <f t="shared" si="0"/>
        <v>98</v>
      </c>
      <c r="K13" s="172">
        <v>4629</v>
      </c>
      <c r="L13" s="116">
        <v>4790</v>
      </c>
      <c r="M13" s="81">
        <v>4902</v>
      </c>
      <c r="N13" s="117">
        <f t="shared" si="1"/>
        <v>-273</v>
      </c>
      <c r="O13" s="118">
        <f t="shared" si="2"/>
        <v>-5.5691554467564262E-2</v>
      </c>
      <c r="P13" s="173">
        <v>4706.2</v>
      </c>
      <c r="Q13" s="116">
        <v>1556</v>
      </c>
      <c r="R13" s="81">
        <v>1507</v>
      </c>
      <c r="S13" s="117">
        <f t="shared" si="3"/>
        <v>49</v>
      </c>
      <c r="T13" s="118">
        <f t="shared" si="4"/>
        <v>3.2514930325149301E-2</v>
      </c>
      <c r="U13" s="172">
        <v>1541</v>
      </c>
      <c r="V13" s="81">
        <v>1477</v>
      </c>
      <c r="W13" s="117">
        <f t="shared" si="5"/>
        <v>64</v>
      </c>
      <c r="X13" s="118">
        <f t="shared" si="6"/>
        <v>4.3331076506431955E-2</v>
      </c>
      <c r="Y13" s="184">
        <f t="shared" si="7"/>
        <v>15.724489795918368</v>
      </c>
      <c r="Z13" s="185">
        <v>2240</v>
      </c>
      <c r="AA13" s="116">
        <v>1700</v>
      </c>
      <c r="AB13" s="116">
        <v>210</v>
      </c>
      <c r="AC13" s="117">
        <f t="shared" si="8"/>
        <v>1910</v>
      </c>
      <c r="AD13" s="118">
        <f t="shared" si="9"/>
        <v>0.8526785714285714</v>
      </c>
      <c r="AE13" s="146">
        <f t="shared" si="10"/>
        <v>1.0138865296415831</v>
      </c>
      <c r="AF13" s="196">
        <v>255</v>
      </c>
      <c r="AG13" s="118">
        <f t="shared" si="11"/>
        <v>0.11383928571428571</v>
      </c>
      <c r="AH13" s="119">
        <f t="shared" si="12"/>
        <v>1.1616253644314869</v>
      </c>
      <c r="AI13" s="116">
        <v>40</v>
      </c>
      <c r="AJ13" s="116">
        <v>15</v>
      </c>
      <c r="AK13" s="117">
        <f t="shared" si="13"/>
        <v>55</v>
      </c>
      <c r="AL13" s="118">
        <f t="shared" si="14"/>
        <v>2.4553571428571428E-2</v>
      </c>
      <c r="AM13" s="146">
        <f t="shared" si="15"/>
        <v>0.47788188845020296</v>
      </c>
      <c r="AN13" s="116">
        <v>20</v>
      </c>
      <c r="AO13" s="120" t="s">
        <v>6</v>
      </c>
      <c r="AP13" s="83" t="s">
        <v>6</v>
      </c>
      <c r="AR13" s="95"/>
    </row>
    <row r="14" spans="1:44" x14ac:dyDescent="0.2">
      <c r="A14" s="144"/>
      <c r="B14" s="159">
        <v>5370002.0499999998</v>
      </c>
      <c r="C14" s="115">
        <v>5370002.0199999996</v>
      </c>
      <c r="D14" s="121">
        <v>0.67697177200000003</v>
      </c>
      <c r="E14" s="81">
        <v>8029</v>
      </c>
      <c r="F14" s="81">
        <v>2844</v>
      </c>
      <c r="G14" s="81">
        <v>2780</v>
      </c>
      <c r="H14" s="165"/>
      <c r="I14" s="145">
        <v>1.96</v>
      </c>
      <c r="J14" s="117">
        <f t="shared" si="0"/>
        <v>196</v>
      </c>
      <c r="K14" s="172">
        <v>7625</v>
      </c>
      <c r="L14" s="116">
        <v>6138</v>
      </c>
      <c r="M14" s="81">
        <f>D14*E14</f>
        <v>5435.4063573880003</v>
      </c>
      <c r="N14" s="117">
        <f t="shared" si="1"/>
        <v>2189.5936426119997</v>
      </c>
      <c r="O14" s="118">
        <f t="shared" si="2"/>
        <v>0.40283899650590521</v>
      </c>
      <c r="P14" s="173">
        <v>3882.4</v>
      </c>
      <c r="Q14" s="116">
        <v>2315</v>
      </c>
      <c r="R14" s="81">
        <f>D14*F14</f>
        <v>1925.307719568</v>
      </c>
      <c r="S14" s="117">
        <f t="shared" si="3"/>
        <v>389.69228043199996</v>
      </c>
      <c r="T14" s="118">
        <f t="shared" si="4"/>
        <v>0.20240519293167275</v>
      </c>
      <c r="U14" s="172">
        <v>2308</v>
      </c>
      <c r="V14" s="81">
        <f>D14*G14</f>
        <v>1881.9815261600002</v>
      </c>
      <c r="W14" s="117">
        <f t="shared" si="5"/>
        <v>426.01847383999984</v>
      </c>
      <c r="X14" s="118">
        <f t="shared" si="6"/>
        <v>0.22636697965322167</v>
      </c>
      <c r="Y14" s="184">
        <f t="shared" si="7"/>
        <v>11.775510204081632</v>
      </c>
      <c r="Z14" s="185">
        <v>3595</v>
      </c>
      <c r="AA14" s="116">
        <v>2920</v>
      </c>
      <c r="AB14" s="116">
        <v>290</v>
      </c>
      <c r="AC14" s="117">
        <f t="shared" si="8"/>
        <v>3210</v>
      </c>
      <c r="AD14" s="118">
        <f t="shared" si="9"/>
        <v>0.89290681502086233</v>
      </c>
      <c r="AE14" s="146">
        <f t="shared" si="10"/>
        <v>1.061720350797696</v>
      </c>
      <c r="AF14" s="196">
        <v>295</v>
      </c>
      <c r="AG14" s="118">
        <f t="shared" si="11"/>
        <v>8.2058414464534074E-2</v>
      </c>
      <c r="AH14" s="119">
        <f t="shared" si="12"/>
        <v>0.83733075984218441</v>
      </c>
      <c r="AI14" s="116">
        <v>60</v>
      </c>
      <c r="AJ14" s="116">
        <v>10</v>
      </c>
      <c r="AK14" s="117">
        <f t="shared" si="13"/>
        <v>70</v>
      </c>
      <c r="AL14" s="118">
        <f t="shared" si="14"/>
        <v>1.9471488178025034E-2</v>
      </c>
      <c r="AM14" s="146">
        <f t="shared" si="15"/>
        <v>0.37897018641543467</v>
      </c>
      <c r="AN14" s="116">
        <v>30</v>
      </c>
      <c r="AO14" s="120" t="s">
        <v>6</v>
      </c>
      <c r="AP14" s="83" t="s">
        <v>6</v>
      </c>
      <c r="AQ14" s="105" t="s">
        <v>245</v>
      </c>
      <c r="AR14" s="95"/>
    </row>
    <row r="15" spans="1:44" x14ac:dyDescent="0.2">
      <c r="A15" s="144"/>
      <c r="B15" s="159">
        <v>5370002.0599999996</v>
      </c>
      <c r="C15" s="115">
        <v>5370002.0199999996</v>
      </c>
      <c r="D15" s="121">
        <v>0.32302822799999997</v>
      </c>
      <c r="E15" s="81">
        <v>8029</v>
      </c>
      <c r="F15" s="81">
        <v>2844</v>
      </c>
      <c r="G15" s="81">
        <v>2780</v>
      </c>
      <c r="H15" s="165"/>
      <c r="I15" s="145">
        <v>2.67</v>
      </c>
      <c r="J15" s="117">
        <f t="shared" si="0"/>
        <v>267</v>
      </c>
      <c r="K15" s="172">
        <v>3544</v>
      </c>
      <c r="L15" s="116">
        <v>2686</v>
      </c>
      <c r="M15" s="81">
        <f>D15*E15</f>
        <v>2593.5936426119997</v>
      </c>
      <c r="N15" s="117">
        <f t="shared" si="1"/>
        <v>950.40635738800029</v>
      </c>
      <c r="O15" s="118">
        <f t="shared" si="2"/>
        <v>0.36644381825012845</v>
      </c>
      <c r="P15" s="173">
        <v>1329.4</v>
      </c>
      <c r="Q15" s="116">
        <v>1444</v>
      </c>
      <c r="R15" s="81">
        <f>D15*F15</f>
        <v>918.69228043199996</v>
      </c>
      <c r="S15" s="117">
        <f t="shared" si="3"/>
        <v>525.30771956800004</v>
      </c>
      <c r="T15" s="118">
        <f t="shared" si="4"/>
        <v>0.57179942703010711</v>
      </c>
      <c r="U15" s="172">
        <v>1408</v>
      </c>
      <c r="V15" s="81">
        <f>D15*G15</f>
        <v>898.01847383999996</v>
      </c>
      <c r="W15" s="117">
        <f t="shared" si="5"/>
        <v>509.98152616000004</v>
      </c>
      <c r="X15" s="118">
        <f t="shared" si="6"/>
        <v>0.56789647542469546</v>
      </c>
      <c r="Y15" s="184">
        <f t="shared" si="7"/>
        <v>5.2734082397003741</v>
      </c>
      <c r="Z15" s="185">
        <v>1365</v>
      </c>
      <c r="AA15" s="116">
        <v>1150</v>
      </c>
      <c r="AB15" s="116">
        <v>85</v>
      </c>
      <c r="AC15" s="117">
        <f t="shared" si="8"/>
        <v>1235</v>
      </c>
      <c r="AD15" s="118">
        <f t="shared" si="9"/>
        <v>0.90476190476190477</v>
      </c>
      <c r="AE15" s="146">
        <f t="shared" si="10"/>
        <v>1.0758167714172471</v>
      </c>
      <c r="AF15" s="196">
        <v>85</v>
      </c>
      <c r="AG15" s="118">
        <f t="shared" si="11"/>
        <v>6.2271062271062272E-2</v>
      </c>
      <c r="AH15" s="119">
        <f t="shared" si="12"/>
        <v>0.63541900276594154</v>
      </c>
      <c r="AI15" s="116">
        <v>20</v>
      </c>
      <c r="AJ15" s="116">
        <v>10</v>
      </c>
      <c r="AK15" s="117">
        <f t="shared" si="13"/>
        <v>30</v>
      </c>
      <c r="AL15" s="118">
        <f t="shared" si="14"/>
        <v>2.197802197802198E-2</v>
      </c>
      <c r="AM15" s="146">
        <f t="shared" si="15"/>
        <v>0.42775441763374811</v>
      </c>
      <c r="AN15" s="116">
        <v>15</v>
      </c>
      <c r="AO15" s="120" t="s">
        <v>6</v>
      </c>
      <c r="AP15" s="83" t="s">
        <v>6</v>
      </c>
      <c r="AQ15" s="105" t="s">
        <v>245</v>
      </c>
      <c r="AR15" s="95"/>
    </row>
    <row r="16" spans="1:44" x14ac:dyDescent="0.2">
      <c r="A16" s="144"/>
      <c r="B16" s="159">
        <v>5370003.0099999998</v>
      </c>
      <c r="C16" s="115"/>
      <c r="D16" s="121"/>
      <c r="E16" s="81"/>
      <c r="F16" s="81"/>
      <c r="G16" s="81"/>
      <c r="H16" s="165" t="s">
        <v>73</v>
      </c>
      <c r="I16" s="145">
        <v>1.22</v>
      </c>
      <c r="J16" s="117">
        <f t="shared" si="0"/>
        <v>122</v>
      </c>
      <c r="K16" s="172">
        <v>5224</v>
      </c>
      <c r="L16" s="116">
        <v>5257</v>
      </c>
      <c r="M16" s="81">
        <v>5343</v>
      </c>
      <c r="N16" s="117">
        <f t="shared" si="1"/>
        <v>-119</v>
      </c>
      <c r="O16" s="118">
        <f t="shared" si="2"/>
        <v>-2.2272131761182857E-2</v>
      </c>
      <c r="P16" s="173">
        <v>4292.8999999999996</v>
      </c>
      <c r="Q16" s="116">
        <v>1997</v>
      </c>
      <c r="R16" s="81">
        <v>1995</v>
      </c>
      <c r="S16" s="117">
        <f t="shared" si="3"/>
        <v>2</v>
      </c>
      <c r="T16" s="118">
        <f t="shared" si="4"/>
        <v>1.0025062656641604E-3</v>
      </c>
      <c r="U16" s="172">
        <v>1975</v>
      </c>
      <c r="V16" s="81">
        <v>1962</v>
      </c>
      <c r="W16" s="117">
        <f t="shared" si="5"/>
        <v>13</v>
      </c>
      <c r="X16" s="118">
        <f t="shared" si="6"/>
        <v>6.6258919469928644E-3</v>
      </c>
      <c r="Y16" s="184">
        <f t="shared" si="7"/>
        <v>16.188524590163933</v>
      </c>
      <c r="Z16" s="185">
        <v>2090</v>
      </c>
      <c r="AA16" s="116">
        <v>1635</v>
      </c>
      <c r="AB16" s="116">
        <v>120</v>
      </c>
      <c r="AC16" s="117">
        <f t="shared" si="8"/>
        <v>1755</v>
      </c>
      <c r="AD16" s="118">
        <f t="shared" si="9"/>
        <v>0.83971291866028708</v>
      </c>
      <c r="AE16" s="146">
        <f t="shared" si="10"/>
        <v>0.99846958223577542</v>
      </c>
      <c r="AF16" s="196">
        <v>240</v>
      </c>
      <c r="AG16" s="118">
        <f t="shared" si="11"/>
        <v>0.11483253588516747</v>
      </c>
      <c r="AH16" s="119">
        <f t="shared" si="12"/>
        <v>1.1717605702568108</v>
      </c>
      <c r="AI16" s="116">
        <v>45</v>
      </c>
      <c r="AJ16" s="116">
        <v>15</v>
      </c>
      <c r="AK16" s="117">
        <f t="shared" si="13"/>
        <v>60</v>
      </c>
      <c r="AL16" s="118">
        <f t="shared" si="14"/>
        <v>2.8708133971291867E-2</v>
      </c>
      <c r="AM16" s="146">
        <f t="shared" si="15"/>
        <v>0.55874141633499153</v>
      </c>
      <c r="AN16" s="116">
        <v>30</v>
      </c>
      <c r="AO16" s="120" t="s">
        <v>6</v>
      </c>
      <c r="AP16" s="83" t="s">
        <v>6</v>
      </c>
      <c r="AR16" s="95"/>
    </row>
    <row r="17" spans="1:44" x14ac:dyDescent="0.2">
      <c r="A17" s="144"/>
      <c r="B17" s="159">
        <v>5370003.0199999996</v>
      </c>
      <c r="C17" s="115"/>
      <c r="D17" s="115"/>
      <c r="E17" s="116"/>
      <c r="F17" s="116"/>
      <c r="G17" s="116"/>
      <c r="H17" s="165" t="s">
        <v>74</v>
      </c>
      <c r="I17" s="145">
        <v>0.87</v>
      </c>
      <c r="J17" s="117">
        <f t="shared" si="0"/>
        <v>87</v>
      </c>
      <c r="K17" s="172">
        <v>3494</v>
      </c>
      <c r="L17" s="116">
        <v>3445</v>
      </c>
      <c r="M17" s="81">
        <v>3660</v>
      </c>
      <c r="N17" s="117">
        <f t="shared" si="1"/>
        <v>-166</v>
      </c>
      <c r="O17" s="118">
        <f t="shared" si="2"/>
        <v>-4.5355191256830601E-2</v>
      </c>
      <c r="P17" s="173">
        <v>4013.8</v>
      </c>
      <c r="Q17" s="116">
        <v>1317</v>
      </c>
      <c r="R17" s="81">
        <v>1314</v>
      </c>
      <c r="S17" s="117">
        <f t="shared" si="3"/>
        <v>3</v>
      </c>
      <c r="T17" s="118">
        <f t="shared" si="4"/>
        <v>2.2831050228310501E-3</v>
      </c>
      <c r="U17" s="172">
        <v>1314</v>
      </c>
      <c r="V17" s="81">
        <v>1304</v>
      </c>
      <c r="W17" s="117">
        <f t="shared" si="5"/>
        <v>10</v>
      </c>
      <c r="X17" s="118">
        <f t="shared" si="6"/>
        <v>7.6687116564417178E-3</v>
      </c>
      <c r="Y17" s="184">
        <f t="shared" si="7"/>
        <v>15.103448275862069</v>
      </c>
      <c r="Z17" s="185">
        <v>1415</v>
      </c>
      <c r="AA17" s="116">
        <v>1130</v>
      </c>
      <c r="AB17" s="116">
        <v>95</v>
      </c>
      <c r="AC17" s="117">
        <f t="shared" si="8"/>
        <v>1225</v>
      </c>
      <c r="AD17" s="118">
        <f t="shared" si="9"/>
        <v>0.86572438162544174</v>
      </c>
      <c r="AE17" s="146">
        <f t="shared" si="10"/>
        <v>1.029398789090894</v>
      </c>
      <c r="AF17" s="196">
        <v>145</v>
      </c>
      <c r="AG17" s="118">
        <f t="shared" si="11"/>
        <v>0.10247349823321555</v>
      </c>
      <c r="AH17" s="119">
        <f t="shared" si="12"/>
        <v>1.0456479411552606</v>
      </c>
      <c r="AI17" s="116">
        <v>35</v>
      </c>
      <c r="AJ17" s="116">
        <v>10</v>
      </c>
      <c r="AK17" s="117">
        <f t="shared" si="13"/>
        <v>45</v>
      </c>
      <c r="AL17" s="118">
        <f t="shared" si="14"/>
        <v>3.1802120141342753E-2</v>
      </c>
      <c r="AM17" s="146">
        <f t="shared" si="15"/>
        <v>0.61895913081632448</v>
      </c>
      <c r="AN17" s="116">
        <v>10</v>
      </c>
      <c r="AO17" s="120" t="s">
        <v>6</v>
      </c>
      <c r="AP17" s="83" t="s">
        <v>6</v>
      </c>
      <c r="AR17" s="95"/>
    </row>
    <row r="18" spans="1:44" x14ac:dyDescent="0.2">
      <c r="A18" s="144"/>
      <c r="B18" s="159">
        <v>5370003.0300000003</v>
      </c>
      <c r="C18" s="115"/>
      <c r="D18" s="115"/>
      <c r="E18" s="116"/>
      <c r="F18" s="116"/>
      <c r="G18" s="116"/>
      <c r="H18" s="165" t="s">
        <v>75</v>
      </c>
      <c r="I18" s="145">
        <v>0.73</v>
      </c>
      <c r="J18" s="117">
        <f t="shared" si="0"/>
        <v>73</v>
      </c>
      <c r="K18" s="172">
        <v>3264</v>
      </c>
      <c r="L18" s="116">
        <v>2997</v>
      </c>
      <c r="M18" s="81">
        <v>3129</v>
      </c>
      <c r="N18" s="117">
        <f t="shared" si="1"/>
        <v>135</v>
      </c>
      <c r="O18" s="118">
        <f t="shared" si="2"/>
        <v>4.3144774688398849E-2</v>
      </c>
      <c r="P18" s="173">
        <v>4446.8999999999996</v>
      </c>
      <c r="Q18" s="116">
        <v>1108</v>
      </c>
      <c r="R18" s="81">
        <v>1053</v>
      </c>
      <c r="S18" s="117">
        <f t="shared" si="3"/>
        <v>55</v>
      </c>
      <c r="T18" s="118">
        <f t="shared" si="4"/>
        <v>5.2231718898385564E-2</v>
      </c>
      <c r="U18" s="172">
        <v>1099</v>
      </c>
      <c r="V18" s="81">
        <v>1034</v>
      </c>
      <c r="W18" s="117">
        <f t="shared" si="5"/>
        <v>65</v>
      </c>
      <c r="X18" s="118">
        <f t="shared" si="6"/>
        <v>6.286266924564797E-2</v>
      </c>
      <c r="Y18" s="184">
        <f t="shared" si="7"/>
        <v>15.054794520547945</v>
      </c>
      <c r="Z18" s="185">
        <v>1240</v>
      </c>
      <c r="AA18" s="116">
        <v>930</v>
      </c>
      <c r="AB18" s="116">
        <v>100</v>
      </c>
      <c r="AC18" s="117">
        <f t="shared" si="8"/>
        <v>1030</v>
      </c>
      <c r="AD18" s="118">
        <f t="shared" si="9"/>
        <v>0.83064516129032262</v>
      </c>
      <c r="AE18" s="146">
        <f t="shared" si="10"/>
        <v>0.98768746883510428</v>
      </c>
      <c r="AF18" s="196">
        <v>165</v>
      </c>
      <c r="AG18" s="118">
        <f t="shared" si="11"/>
        <v>0.13306451612903225</v>
      </c>
      <c r="AH18" s="119">
        <f t="shared" si="12"/>
        <v>1.357801184990125</v>
      </c>
      <c r="AI18" s="116">
        <v>30</v>
      </c>
      <c r="AJ18" s="116">
        <v>10</v>
      </c>
      <c r="AK18" s="117">
        <f t="shared" si="13"/>
        <v>40</v>
      </c>
      <c r="AL18" s="118">
        <f t="shared" si="14"/>
        <v>3.2258064516129031E-2</v>
      </c>
      <c r="AM18" s="146">
        <f t="shared" si="15"/>
        <v>0.62783309684953348</v>
      </c>
      <c r="AN18" s="116">
        <v>10</v>
      </c>
      <c r="AO18" s="120" t="s">
        <v>6</v>
      </c>
      <c r="AP18" s="83" t="s">
        <v>6</v>
      </c>
      <c r="AR18" s="95"/>
    </row>
    <row r="19" spans="1:44" x14ac:dyDescent="0.2">
      <c r="A19" s="144"/>
      <c r="B19" s="159">
        <v>5370003.04</v>
      </c>
      <c r="C19" s="115"/>
      <c r="D19" s="115"/>
      <c r="E19" s="116"/>
      <c r="F19" s="116"/>
      <c r="G19" s="116"/>
      <c r="H19" s="165" t="s">
        <v>76</v>
      </c>
      <c r="I19" s="145">
        <v>1.74</v>
      </c>
      <c r="J19" s="117">
        <f t="shared" si="0"/>
        <v>174</v>
      </c>
      <c r="K19" s="172">
        <v>5832</v>
      </c>
      <c r="L19" s="116">
        <v>5843</v>
      </c>
      <c r="M19" s="81">
        <v>5932</v>
      </c>
      <c r="N19" s="117">
        <f t="shared" si="1"/>
        <v>-100</v>
      </c>
      <c r="O19" s="118">
        <f t="shared" si="2"/>
        <v>-1.6857720836142953E-2</v>
      </c>
      <c r="P19" s="173">
        <v>3346.1</v>
      </c>
      <c r="Q19" s="116">
        <v>2310</v>
      </c>
      <c r="R19" s="81">
        <v>2291</v>
      </c>
      <c r="S19" s="117">
        <f t="shared" si="3"/>
        <v>19</v>
      </c>
      <c r="T19" s="118">
        <f t="shared" si="4"/>
        <v>8.2933216935835875E-3</v>
      </c>
      <c r="U19" s="172">
        <v>2247</v>
      </c>
      <c r="V19" s="81">
        <v>2223</v>
      </c>
      <c r="W19" s="117">
        <f t="shared" si="5"/>
        <v>24</v>
      </c>
      <c r="X19" s="118">
        <f t="shared" si="6"/>
        <v>1.0796221322537112E-2</v>
      </c>
      <c r="Y19" s="184">
        <f t="shared" si="7"/>
        <v>12.913793103448276</v>
      </c>
      <c r="Z19" s="185">
        <v>2475</v>
      </c>
      <c r="AA19" s="116">
        <v>1745</v>
      </c>
      <c r="AB19" s="116">
        <v>270</v>
      </c>
      <c r="AC19" s="117">
        <f t="shared" si="8"/>
        <v>2015</v>
      </c>
      <c r="AD19" s="118">
        <f t="shared" si="9"/>
        <v>0.81414141414141417</v>
      </c>
      <c r="AE19" s="146">
        <f t="shared" si="10"/>
        <v>0.96806351265328683</v>
      </c>
      <c r="AF19" s="196">
        <v>345</v>
      </c>
      <c r="AG19" s="118">
        <f t="shared" si="11"/>
        <v>0.1393939393939394</v>
      </c>
      <c r="AH19" s="119">
        <f t="shared" si="12"/>
        <v>1.4223871366728511</v>
      </c>
      <c r="AI19" s="116">
        <v>85</v>
      </c>
      <c r="AJ19" s="116">
        <v>10</v>
      </c>
      <c r="AK19" s="117">
        <f t="shared" si="13"/>
        <v>95</v>
      </c>
      <c r="AL19" s="118">
        <f t="shared" si="14"/>
        <v>3.8383838383838381E-2</v>
      </c>
      <c r="AM19" s="146">
        <f t="shared" si="15"/>
        <v>0.74705796776641453</v>
      </c>
      <c r="AN19" s="116">
        <v>25</v>
      </c>
      <c r="AO19" s="120" t="s">
        <v>6</v>
      </c>
      <c r="AP19" s="83" t="s">
        <v>6</v>
      </c>
      <c r="AR19" s="95"/>
    </row>
    <row r="20" spans="1:44" x14ac:dyDescent="0.2">
      <c r="A20" s="147" t="s">
        <v>248</v>
      </c>
      <c r="B20" s="160">
        <v>5370004.0099999998</v>
      </c>
      <c r="C20" s="133"/>
      <c r="D20" s="133"/>
      <c r="E20" s="134"/>
      <c r="F20" s="134"/>
      <c r="G20" s="134"/>
      <c r="H20" s="166" t="s">
        <v>77</v>
      </c>
      <c r="I20" s="148">
        <v>0.98</v>
      </c>
      <c r="J20" s="123">
        <f t="shared" si="0"/>
        <v>98</v>
      </c>
      <c r="K20" s="174">
        <v>3243</v>
      </c>
      <c r="L20" s="134">
        <v>3235</v>
      </c>
      <c r="M20" s="82">
        <v>3247</v>
      </c>
      <c r="N20" s="123">
        <f t="shared" si="1"/>
        <v>-4</v>
      </c>
      <c r="O20" s="124">
        <f t="shared" si="2"/>
        <v>-1.2319063751154912E-3</v>
      </c>
      <c r="P20" s="175">
        <v>3308.8</v>
      </c>
      <c r="Q20" s="134">
        <v>1385</v>
      </c>
      <c r="R20" s="82">
        <v>1363</v>
      </c>
      <c r="S20" s="123">
        <f t="shared" si="3"/>
        <v>22</v>
      </c>
      <c r="T20" s="124">
        <f t="shared" si="4"/>
        <v>1.6140865737344093E-2</v>
      </c>
      <c r="U20" s="174">
        <v>1369</v>
      </c>
      <c r="V20" s="82">
        <v>1336</v>
      </c>
      <c r="W20" s="123">
        <f t="shared" si="5"/>
        <v>33</v>
      </c>
      <c r="X20" s="124">
        <f t="shared" si="6"/>
        <v>2.470059880239521E-2</v>
      </c>
      <c r="Y20" s="186">
        <f t="shared" si="7"/>
        <v>13.969387755102041</v>
      </c>
      <c r="Z20" s="187">
        <v>1335</v>
      </c>
      <c r="AA20" s="134">
        <v>920</v>
      </c>
      <c r="AB20" s="134">
        <v>115</v>
      </c>
      <c r="AC20" s="123">
        <f t="shared" si="8"/>
        <v>1035</v>
      </c>
      <c r="AD20" s="124">
        <f t="shared" si="9"/>
        <v>0.7752808988764045</v>
      </c>
      <c r="AE20" s="122">
        <f t="shared" si="10"/>
        <v>0.92185600342021945</v>
      </c>
      <c r="AF20" s="197">
        <v>230</v>
      </c>
      <c r="AG20" s="124">
        <f t="shared" si="11"/>
        <v>0.17228464419475656</v>
      </c>
      <c r="AH20" s="125">
        <f t="shared" si="12"/>
        <v>1.7580065734158832</v>
      </c>
      <c r="AI20" s="134">
        <v>65</v>
      </c>
      <c r="AJ20" s="134">
        <v>10</v>
      </c>
      <c r="AK20" s="123">
        <f t="shared" si="13"/>
        <v>75</v>
      </c>
      <c r="AL20" s="124">
        <f t="shared" si="14"/>
        <v>5.6179775280898875E-2</v>
      </c>
      <c r="AM20" s="122">
        <f t="shared" si="15"/>
        <v>1.093417191142446</v>
      </c>
      <c r="AN20" s="134">
        <v>10</v>
      </c>
      <c r="AO20" s="132" t="s">
        <v>5</v>
      </c>
      <c r="AP20" s="83" t="s">
        <v>6</v>
      </c>
      <c r="AR20" s="95"/>
    </row>
    <row r="21" spans="1:44" x14ac:dyDescent="0.2">
      <c r="A21" s="144"/>
      <c r="B21" s="159">
        <v>5370004.0199999996</v>
      </c>
      <c r="C21" s="115"/>
      <c r="D21" s="115"/>
      <c r="E21" s="116"/>
      <c r="F21" s="116"/>
      <c r="G21" s="116"/>
      <c r="H21" s="165" t="s">
        <v>78</v>
      </c>
      <c r="I21" s="145">
        <v>1</v>
      </c>
      <c r="J21" s="117">
        <f t="shared" si="0"/>
        <v>100</v>
      </c>
      <c r="K21" s="172">
        <v>4189</v>
      </c>
      <c r="L21" s="116">
        <v>4321</v>
      </c>
      <c r="M21" s="81">
        <v>4330</v>
      </c>
      <c r="N21" s="117">
        <f t="shared" si="1"/>
        <v>-141</v>
      </c>
      <c r="O21" s="118">
        <f t="shared" si="2"/>
        <v>-3.2563510392609699E-2</v>
      </c>
      <c r="P21" s="173">
        <v>4189</v>
      </c>
      <c r="Q21" s="116">
        <v>1693</v>
      </c>
      <c r="R21" s="81">
        <v>1720</v>
      </c>
      <c r="S21" s="117">
        <f t="shared" si="3"/>
        <v>-27</v>
      </c>
      <c r="T21" s="118">
        <f t="shared" si="4"/>
        <v>-1.5697674418604653E-2</v>
      </c>
      <c r="U21" s="172">
        <v>1676</v>
      </c>
      <c r="V21" s="81">
        <v>1674</v>
      </c>
      <c r="W21" s="117">
        <f t="shared" si="5"/>
        <v>2</v>
      </c>
      <c r="X21" s="118">
        <f t="shared" si="6"/>
        <v>1.1947431302270011E-3</v>
      </c>
      <c r="Y21" s="184">
        <f t="shared" si="7"/>
        <v>16.760000000000002</v>
      </c>
      <c r="Z21" s="185">
        <v>1755</v>
      </c>
      <c r="AA21" s="116">
        <v>1280</v>
      </c>
      <c r="AB21" s="116">
        <v>155</v>
      </c>
      <c r="AC21" s="117">
        <f t="shared" si="8"/>
        <v>1435</v>
      </c>
      <c r="AD21" s="118">
        <f t="shared" si="9"/>
        <v>0.81766381766381768</v>
      </c>
      <c r="AE21" s="146">
        <f t="shared" si="10"/>
        <v>0.97225186404734565</v>
      </c>
      <c r="AF21" s="196">
        <v>200</v>
      </c>
      <c r="AG21" s="118">
        <f t="shared" si="11"/>
        <v>0.11396011396011396</v>
      </c>
      <c r="AH21" s="119">
        <f t="shared" si="12"/>
        <v>1.1628583057154485</v>
      </c>
      <c r="AI21" s="116">
        <v>90</v>
      </c>
      <c r="AJ21" s="116">
        <v>10</v>
      </c>
      <c r="AK21" s="117">
        <f t="shared" si="13"/>
        <v>100</v>
      </c>
      <c r="AL21" s="118">
        <f t="shared" si="14"/>
        <v>5.6980056980056981E-2</v>
      </c>
      <c r="AM21" s="146">
        <f t="shared" si="15"/>
        <v>1.1089929346060137</v>
      </c>
      <c r="AN21" s="116">
        <v>15</v>
      </c>
      <c r="AO21" s="120" t="s">
        <v>6</v>
      </c>
      <c r="AP21" s="85" t="s">
        <v>5</v>
      </c>
      <c r="AR21" s="95"/>
    </row>
    <row r="22" spans="1:44" x14ac:dyDescent="0.2">
      <c r="A22" s="144"/>
      <c r="B22" s="159">
        <v>5370005.0099999998</v>
      </c>
      <c r="C22" s="115"/>
      <c r="D22" s="115"/>
      <c r="E22" s="116"/>
      <c r="F22" s="116"/>
      <c r="G22" s="116"/>
      <c r="H22" s="165" t="s">
        <v>79</v>
      </c>
      <c r="I22" s="145">
        <v>1.85</v>
      </c>
      <c r="J22" s="117">
        <f t="shared" si="0"/>
        <v>185</v>
      </c>
      <c r="K22" s="172">
        <v>6111</v>
      </c>
      <c r="L22" s="116">
        <v>6136</v>
      </c>
      <c r="M22" s="81">
        <v>5886</v>
      </c>
      <c r="N22" s="117">
        <f t="shared" si="1"/>
        <v>225</v>
      </c>
      <c r="O22" s="118">
        <f t="shared" si="2"/>
        <v>3.82262996941896E-2</v>
      </c>
      <c r="P22" s="173">
        <v>3302.9</v>
      </c>
      <c r="Q22" s="116">
        <v>2379</v>
      </c>
      <c r="R22" s="81">
        <v>2254</v>
      </c>
      <c r="S22" s="117">
        <f t="shared" si="3"/>
        <v>125</v>
      </c>
      <c r="T22" s="118">
        <f t="shared" si="4"/>
        <v>5.5456965394853591E-2</v>
      </c>
      <c r="U22" s="172">
        <v>2338</v>
      </c>
      <c r="V22" s="81">
        <v>2202</v>
      </c>
      <c r="W22" s="117">
        <f t="shared" si="5"/>
        <v>136</v>
      </c>
      <c r="X22" s="118">
        <f t="shared" si="6"/>
        <v>6.1762034514078114E-2</v>
      </c>
      <c r="Y22" s="184">
        <f t="shared" si="7"/>
        <v>12.637837837837838</v>
      </c>
      <c r="Z22" s="185">
        <v>2580</v>
      </c>
      <c r="AA22" s="116">
        <v>1905</v>
      </c>
      <c r="AB22" s="116">
        <v>240</v>
      </c>
      <c r="AC22" s="117">
        <f t="shared" si="8"/>
        <v>2145</v>
      </c>
      <c r="AD22" s="118">
        <f t="shared" si="9"/>
        <v>0.83139534883720934</v>
      </c>
      <c r="AE22" s="146">
        <f t="shared" si="10"/>
        <v>0.9885794873212953</v>
      </c>
      <c r="AF22" s="196">
        <v>295</v>
      </c>
      <c r="AG22" s="118">
        <f t="shared" si="11"/>
        <v>0.11434108527131782</v>
      </c>
      <c r="AH22" s="119">
        <f t="shared" si="12"/>
        <v>1.1667457680746716</v>
      </c>
      <c r="AI22" s="116">
        <v>125</v>
      </c>
      <c r="AJ22" s="116">
        <v>10</v>
      </c>
      <c r="AK22" s="117">
        <f t="shared" si="13"/>
        <v>135</v>
      </c>
      <c r="AL22" s="118">
        <f t="shared" si="14"/>
        <v>5.232558139534884E-2</v>
      </c>
      <c r="AM22" s="146">
        <f t="shared" si="15"/>
        <v>1.01840368616872</v>
      </c>
      <c r="AN22" s="116">
        <v>0</v>
      </c>
      <c r="AO22" s="120" t="s">
        <v>6</v>
      </c>
      <c r="AP22" s="83" t="s">
        <v>6</v>
      </c>
      <c r="AR22" s="95"/>
    </row>
    <row r="23" spans="1:44" x14ac:dyDescent="0.2">
      <c r="A23" s="144"/>
      <c r="B23" s="159">
        <v>5370005.0199999996</v>
      </c>
      <c r="C23" s="115"/>
      <c r="D23" s="121"/>
      <c r="E23" s="116"/>
      <c r="F23" s="116"/>
      <c r="G23" s="116"/>
      <c r="H23" s="165" t="s">
        <v>80</v>
      </c>
      <c r="I23" s="145">
        <v>0.95</v>
      </c>
      <c r="J23" s="117">
        <f t="shared" si="0"/>
        <v>95</v>
      </c>
      <c r="K23" s="172">
        <v>3893</v>
      </c>
      <c r="L23" s="116">
        <v>3884</v>
      </c>
      <c r="M23" s="81">
        <v>3886</v>
      </c>
      <c r="N23" s="117">
        <f t="shared" si="1"/>
        <v>7</v>
      </c>
      <c r="O23" s="118">
        <f t="shared" si="2"/>
        <v>1.8013381369016985E-3</v>
      </c>
      <c r="P23" s="173">
        <v>4107.3999999999996</v>
      </c>
      <c r="Q23" s="116">
        <v>1415</v>
      </c>
      <c r="R23" s="81">
        <v>1415</v>
      </c>
      <c r="S23" s="117">
        <f t="shared" si="3"/>
        <v>0</v>
      </c>
      <c r="T23" s="118">
        <f t="shared" si="4"/>
        <v>0</v>
      </c>
      <c r="U23" s="172">
        <v>1414</v>
      </c>
      <c r="V23" s="81">
        <v>1384</v>
      </c>
      <c r="W23" s="117">
        <f t="shared" si="5"/>
        <v>30</v>
      </c>
      <c r="X23" s="118">
        <f t="shared" si="6"/>
        <v>2.1676300578034682E-2</v>
      </c>
      <c r="Y23" s="184">
        <f t="shared" si="7"/>
        <v>14.884210526315789</v>
      </c>
      <c r="Z23" s="185">
        <v>1625</v>
      </c>
      <c r="AA23" s="116">
        <v>1250</v>
      </c>
      <c r="AB23" s="116">
        <v>125</v>
      </c>
      <c r="AC23" s="117">
        <f t="shared" si="8"/>
        <v>1375</v>
      </c>
      <c r="AD23" s="118">
        <f t="shared" si="9"/>
        <v>0.84615384615384615</v>
      </c>
      <c r="AE23" s="146">
        <f t="shared" si="10"/>
        <v>1.0061282356169396</v>
      </c>
      <c r="AF23" s="196">
        <v>175</v>
      </c>
      <c r="AG23" s="118">
        <f t="shared" si="11"/>
        <v>0.1076923076923077</v>
      </c>
      <c r="AH23" s="119">
        <f t="shared" si="12"/>
        <v>1.098901098901099</v>
      </c>
      <c r="AI23" s="116">
        <v>70</v>
      </c>
      <c r="AJ23" s="116">
        <v>0</v>
      </c>
      <c r="AK23" s="117">
        <f t="shared" si="13"/>
        <v>70</v>
      </c>
      <c r="AL23" s="118">
        <f t="shared" si="14"/>
        <v>4.3076923076923075E-2</v>
      </c>
      <c r="AM23" s="146">
        <f t="shared" si="15"/>
        <v>0.83839865856214624</v>
      </c>
      <c r="AN23" s="116">
        <v>10</v>
      </c>
      <c r="AO23" s="120" t="s">
        <v>6</v>
      </c>
      <c r="AP23" s="83" t="s">
        <v>6</v>
      </c>
      <c r="AR23" s="95"/>
    </row>
    <row r="24" spans="1:44" x14ac:dyDescent="0.2">
      <c r="A24" s="144"/>
      <c r="B24" s="159">
        <v>5370005.0300000003</v>
      </c>
      <c r="C24" s="115"/>
      <c r="D24" s="121"/>
      <c r="E24" s="116"/>
      <c r="F24" s="116"/>
      <c r="G24" s="116"/>
      <c r="H24" s="165" t="s">
        <v>81</v>
      </c>
      <c r="I24" s="145">
        <v>0.94</v>
      </c>
      <c r="J24" s="117">
        <f t="shared" si="0"/>
        <v>94</v>
      </c>
      <c r="K24" s="172">
        <v>4003</v>
      </c>
      <c r="L24" s="116">
        <v>4053</v>
      </c>
      <c r="M24" s="81">
        <v>4116</v>
      </c>
      <c r="N24" s="117">
        <f t="shared" si="1"/>
        <v>-113</v>
      </c>
      <c r="O24" s="118">
        <f t="shared" si="2"/>
        <v>-2.7453838678328474E-2</v>
      </c>
      <c r="P24" s="173">
        <v>4255.8</v>
      </c>
      <c r="Q24" s="116">
        <v>1530</v>
      </c>
      <c r="R24" s="81">
        <v>1506</v>
      </c>
      <c r="S24" s="117">
        <f t="shared" si="3"/>
        <v>24</v>
      </c>
      <c r="T24" s="118">
        <f t="shared" si="4"/>
        <v>1.5936254980079681E-2</v>
      </c>
      <c r="U24" s="172">
        <v>1518</v>
      </c>
      <c r="V24" s="81">
        <v>1481</v>
      </c>
      <c r="W24" s="117">
        <f t="shared" si="5"/>
        <v>37</v>
      </c>
      <c r="X24" s="118">
        <f t="shared" si="6"/>
        <v>2.4983119513841998E-2</v>
      </c>
      <c r="Y24" s="184">
        <f t="shared" si="7"/>
        <v>16.148936170212767</v>
      </c>
      <c r="Z24" s="185">
        <v>1635</v>
      </c>
      <c r="AA24" s="116">
        <v>1260</v>
      </c>
      <c r="AB24" s="116">
        <v>185</v>
      </c>
      <c r="AC24" s="117">
        <f t="shared" si="8"/>
        <v>1445</v>
      </c>
      <c r="AD24" s="118">
        <f t="shared" si="9"/>
        <v>0.88379204892966357</v>
      </c>
      <c r="AE24" s="146">
        <f t="shared" si="10"/>
        <v>1.05088234117677</v>
      </c>
      <c r="AF24" s="196">
        <v>180</v>
      </c>
      <c r="AG24" s="118">
        <f t="shared" si="11"/>
        <v>0.11009174311926606</v>
      </c>
      <c r="AH24" s="119">
        <f t="shared" si="12"/>
        <v>1.1233851338700618</v>
      </c>
      <c r="AI24" s="116">
        <v>0</v>
      </c>
      <c r="AJ24" s="116">
        <v>0</v>
      </c>
      <c r="AK24" s="117">
        <f t="shared" si="13"/>
        <v>0</v>
      </c>
      <c r="AL24" s="118">
        <f t="shared" si="14"/>
        <v>0</v>
      </c>
      <c r="AM24" s="146">
        <f t="shared" si="15"/>
        <v>0</v>
      </c>
      <c r="AN24" s="116">
        <v>0</v>
      </c>
      <c r="AO24" s="120" t="s">
        <v>6</v>
      </c>
      <c r="AP24" s="83" t="s">
        <v>6</v>
      </c>
    </row>
    <row r="25" spans="1:44" x14ac:dyDescent="0.2">
      <c r="A25" s="144"/>
      <c r="B25" s="159">
        <v>5370006</v>
      </c>
      <c r="C25" s="115"/>
      <c r="D25" s="121"/>
      <c r="E25" s="81"/>
      <c r="F25" s="81"/>
      <c r="G25" s="81"/>
      <c r="H25" s="165" t="s">
        <v>82</v>
      </c>
      <c r="I25" s="145">
        <v>2.2000000000000002</v>
      </c>
      <c r="J25" s="117">
        <f t="shared" si="0"/>
        <v>220.00000000000003</v>
      </c>
      <c r="K25" s="172">
        <v>4699</v>
      </c>
      <c r="L25" s="116">
        <v>4699</v>
      </c>
      <c r="M25" s="81">
        <v>4766</v>
      </c>
      <c r="N25" s="117">
        <f t="shared" si="1"/>
        <v>-67</v>
      </c>
      <c r="O25" s="118">
        <f t="shared" si="2"/>
        <v>-1.4057910197230381E-2</v>
      </c>
      <c r="P25" s="173">
        <v>2132.5</v>
      </c>
      <c r="Q25" s="116">
        <v>2122</v>
      </c>
      <c r="R25" s="81">
        <v>2116</v>
      </c>
      <c r="S25" s="117">
        <f t="shared" si="3"/>
        <v>6</v>
      </c>
      <c r="T25" s="118">
        <f t="shared" si="4"/>
        <v>2.8355387523629491E-3</v>
      </c>
      <c r="U25" s="172">
        <v>2066</v>
      </c>
      <c r="V25" s="81">
        <v>2061</v>
      </c>
      <c r="W25" s="117">
        <f t="shared" si="5"/>
        <v>5</v>
      </c>
      <c r="X25" s="118">
        <f t="shared" si="6"/>
        <v>2.4260067928190197E-3</v>
      </c>
      <c r="Y25" s="184">
        <f t="shared" si="7"/>
        <v>9.3909090909090889</v>
      </c>
      <c r="Z25" s="185">
        <v>2365</v>
      </c>
      <c r="AA25" s="116">
        <v>1865</v>
      </c>
      <c r="AB25" s="116">
        <v>165</v>
      </c>
      <c r="AC25" s="117">
        <f t="shared" si="8"/>
        <v>2030</v>
      </c>
      <c r="AD25" s="118">
        <f t="shared" si="9"/>
        <v>0.85835095137420714</v>
      </c>
      <c r="AE25" s="146">
        <f t="shared" si="10"/>
        <v>1.0206313333819348</v>
      </c>
      <c r="AF25" s="196">
        <v>290</v>
      </c>
      <c r="AG25" s="118">
        <f t="shared" si="11"/>
        <v>0.1226215644820296</v>
      </c>
      <c r="AH25" s="119">
        <f t="shared" si="12"/>
        <v>1.2512404538982611</v>
      </c>
      <c r="AI25" s="116">
        <v>35</v>
      </c>
      <c r="AJ25" s="116">
        <v>10</v>
      </c>
      <c r="AK25" s="117">
        <f t="shared" si="13"/>
        <v>45</v>
      </c>
      <c r="AL25" s="118">
        <f t="shared" si="14"/>
        <v>1.9027484143763214E-2</v>
      </c>
      <c r="AM25" s="146">
        <f t="shared" si="15"/>
        <v>0.37032861315226184</v>
      </c>
      <c r="AN25" s="116">
        <v>10</v>
      </c>
      <c r="AO25" s="120" t="s">
        <v>6</v>
      </c>
      <c r="AP25" s="83" t="s">
        <v>6</v>
      </c>
    </row>
    <row r="26" spans="1:44" x14ac:dyDescent="0.2">
      <c r="A26" s="147" t="s">
        <v>249</v>
      </c>
      <c r="B26" s="160">
        <v>5370007</v>
      </c>
      <c r="C26" s="133"/>
      <c r="D26" s="131"/>
      <c r="E26" s="82"/>
      <c r="F26" s="82"/>
      <c r="G26" s="82"/>
      <c r="H26" s="166" t="s">
        <v>83</v>
      </c>
      <c r="I26" s="148">
        <v>0.86</v>
      </c>
      <c r="J26" s="123">
        <f t="shared" si="0"/>
        <v>86</v>
      </c>
      <c r="K26" s="174">
        <v>3382</v>
      </c>
      <c r="L26" s="134">
        <v>3201</v>
      </c>
      <c r="M26" s="82">
        <v>3324</v>
      </c>
      <c r="N26" s="123">
        <f t="shared" si="1"/>
        <v>58</v>
      </c>
      <c r="O26" s="124">
        <f t="shared" si="2"/>
        <v>1.7448856799037304E-2</v>
      </c>
      <c r="P26" s="175">
        <v>3943.1</v>
      </c>
      <c r="Q26" s="134">
        <v>1628</v>
      </c>
      <c r="R26" s="82">
        <v>1587</v>
      </c>
      <c r="S26" s="123">
        <f t="shared" si="3"/>
        <v>41</v>
      </c>
      <c r="T26" s="124">
        <f t="shared" si="4"/>
        <v>2.5834908632640201E-2</v>
      </c>
      <c r="U26" s="174">
        <v>1586</v>
      </c>
      <c r="V26" s="82">
        <v>1549</v>
      </c>
      <c r="W26" s="123">
        <f t="shared" si="5"/>
        <v>37</v>
      </c>
      <c r="X26" s="124">
        <f t="shared" si="6"/>
        <v>2.3886378308586184E-2</v>
      </c>
      <c r="Y26" s="186">
        <f t="shared" si="7"/>
        <v>18.441860465116278</v>
      </c>
      <c r="Z26" s="187">
        <v>1510</v>
      </c>
      <c r="AA26" s="134">
        <v>1120</v>
      </c>
      <c r="AB26" s="134">
        <v>105</v>
      </c>
      <c r="AC26" s="123">
        <f t="shared" si="8"/>
        <v>1225</v>
      </c>
      <c r="AD26" s="124">
        <f t="shared" si="9"/>
        <v>0.8112582781456954</v>
      </c>
      <c r="AE26" s="122">
        <f t="shared" si="10"/>
        <v>0.96463528911497676</v>
      </c>
      <c r="AF26" s="197">
        <v>225</v>
      </c>
      <c r="AG26" s="124">
        <f t="shared" si="11"/>
        <v>0.1490066225165563</v>
      </c>
      <c r="AH26" s="125">
        <f t="shared" si="12"/>
        <v>1.5204757399648601</v>
      </c>
      <c r="AI26" s="134">
        <v>55</v>
      </c>
      <c r="AJ26" s="134">
        <v>10</v>
      </c>
      <c r="AK26" s="123">
        <f t="shared" si="13"/>
        <v>65</v>
      </c>
      <c r="AL26" s="124">
        <f t="shared" si="14"/>
        <v>4.3046357615894038E-2</v>
      </c>
      <c r="AM26" s="122">
        <f t="shared" si="15"/>
        <v>0.83780376831245695</v>
      </c>
      <c r="AN26" s="134">
        <v>0</v>
      </c>
      <c r="AO26" s="132" t="s">
        <v>5</v>
      </c>
      <c r="AP26" s="85" t="s">
        <v>5</v>
      </c>
    </row>
    <row r="27" spans="1:44" s="103" customFormat="1" x14ac:dyDescent="0.2">
      <c r="A27" s="144"/>
      <c r="B27" s="159">
        <v>5370008</v>
      </c>
      <c r="C27" s="115"/>
      <c r="D27" s="115"/>
      <c r="E27" s="116"/>
      <c r="F27" s="116"/>
      <c r="G27" s="116"/>
      <c r="H27" s="165" t="s">
        <v>84</v>
      </c>
      <c r="I27" s="145">
        <v>0.8</v>
      </c>
      <c r="J27" s="117">
        <f t="shared" si="0"/>
        <v>80</v>
      </c>
      <c r="K27" s="172">
        <v>2533</v>
      </c>
      <c r="L27" s="116">
        <v>2536</v>
      </c>
      <c r="M27" s="81">
        <v>2549</v>
      </c>
      <c r="N27" s="117">
        <f t="shared" si="1"/>
        <v>-16</v>
      </c>
      <c r="O27" s="118">
        <f t="shared" si="2"/>
        <v>-6.2769713613181639E-3</v>
      </c>
      <c r="P27" s="173">
        <v>3156.4</v>
      </c>
      <c r="Q27" s="116">
        <v>1118</v>
      </c>
      <c r="R27" s="81">
        <v>1121</v>
      </c>
      <c r="S27" s="117">
        <f t="shared" si="3"/>
        <v>-3</v>
      </c>
      <c r="T27" s="118">
        <f t="shared" si="4"/>
        <v>-2.6761819803746653E-3</v>
      </c>
      <c r="U27" s="172">
        <v>1098</v>
      </c>
      <c r="V27" s="81">
        <v>1091</v>
      </c>
      <c r="W27" s="117">
        <f t="shared" si="5"/>
        <v>7</v>
      </c>
      <c r="X27" s="118">
        <f t="shared" si="6"/>
        <v>6.416131989000917E-3</v>
      </c>
      <c r="Y27" s="184">
        <f t="shared" si="7"/>
        <v>13.725</v>
      </c>
      <c r="Z27" s="185">
        <v>985</v>
      </c>
      <c r="AA27" s="116">
        <v>760</v>
      </c>
      <c r="AB27" s="116">
        <v>95</v>
      </c>
      <c r="AC27" s="117">
        <f t="shared" si="8"/>
        <v>855</v>
      </c>
      <c r="AD27" s="118">
        <f t="shared" si="9"/>
        <v>0.86802030456852797</v>
      </c>
      <c r="AE27" s="146">
        <f t="shared" si="10"/>
        <v>1.0321287806997954</v>
      </c>
      <c r="AF27" s="196">
        <v>100</v>
      </c>
      <c r="AG27" s="118">
        <f t="shared" si="11"/>
        <v>0.10152284263959391</v>
      </c>
      <c r="AH27" s="119">
        <f t="shared" si="12"/>
        <v>1.0359473738734071</v>
      </c>
      <c r="AI27" s="116">
        <v>15</v>
      </c>
      <c r="AJ27" s="116">
        <v>0</v>
      </c>
      <c r="AK27" s="117">
        <f t="shared" si="13"/>
        <v>15</v>
      </c>
      <c r="AL27" s="118">
        <f t="shared" si="14"/>
        <v>1.5228426395939087E-2</v>
      </c>
      <c r="AM27" s="146">
        <f t="shared" si="15"/>
        <v>0.29638821323353615</v>
      </c>
      <c r="AN27" s="116">
        <v>15</v>
      </c>
      <c r="AO27" s="120" t="s">
        <v>6</v>
      </c>
      <c r="AP27" s="83" t="s">
        <v>6</v>
      </c>
      <c r="AQ27" s="105"/>
      <c r="AR27" s="104"/>
    </row>
    <row r="28" spans="1:44" x14ac:dyDescent="0.2">
      <c r="A28" s="147" t="s">
        <v>250</v>
      </c>
      <c r="B28" s="160">
        <v>5370009</v>
      </c>
      <c r="C28" s="133"/>
      <c r="D28" s="131"/>
      <c r="E28" s="134"/>
      <c r="F28" s="134"/>
      <c r="G28" s="134"/>
      <c r="H28" s="166" t="s">
        <v>85</v>
      </c>
      <c r="I28" s="148">
        <v>0.86</v>
      </c>
      <c r="J28" s="123">
        <f t="shared" si="0"/>
        <v>86</v>
      </c>
      <c r="K28" s="174">
        <v>3601</v>
      </c>
      <c r="L28" s="134">
        <v>3723</v>
      </c>
      <c r="M28" s="82">
        <v>3772</v>
      </c>
      <c r="N28" s="123">
        <f t="shared" si="1"/>
        <v>-171</v>
      </c>
      <c r="O28" s="124">
        <f t="shared" si="2"/>
        <v>-4.5334040296924706E-2</v>
      </c>
      <c r="P28" s="175">
        <v>4170.7</v>
      </c>
      <c r="Q28" s="134">
        <v>1451</v>
      </c>
      <c r="R28" s="82">
        <v>1436</v>
      </c>
      <c r="S28" s="123">
        <f t="shared" si="3"/>
        <v>15</v>
      </c>
      <c r="T28" s="124">
        <f t="shared" si="4"/>
        <v>1.0445682451253482E-2</v>
      </c>
      <c r="U28" s="174">
        <v>1412</v>
      </c>
      <c r="V28" s="82">
        <v>1412</v>
      </c>
      <c r="W28" s="123">
        <f t="shared" si="5"/>
        <v>0</v>
      </c>
      <c r="X28" s="124">
        <f t="shared" si="6"/>
        <v>0</v>
      </c>
      <c r="Y28" s="186">
        <f t="shared" si="7"/>
        <v>16.418604651162791</v>
      </c>
      <c r="Z28" s="187">
        <v>1520</v>
      </c>
      <c r="AA28" s="134">
        <v>1045</v>
      </c>
      <c r="AB28" s="134">
        <v>155</v>
      </c>
      <c r="AC28" s="123">
        <f t="shared" si="8"/>
        <v>1200</v>
      </c>
      <c r="AD28" s="124">
        <f t="shared" si="9"/>
        <v>0.78947368421052633</v>
      </c>
      <c r="AE28" s="122">
        <f t="shared" si="10"/>
        <v>0.93873208586269485</v>
      </c>
      <c r="AF28" s="197">
        <v>235</v>
      </c>
      <c r="AG28" s="124">
        <f t="shared" si="11"/>
        <v>0.15460526315789475</v>
      </c>
      <c r="AH28" s="125">
        <f t="shared" si="12"/>
        <v>1.5776047261009667</v>
      </c>
      <c r="AI28" s="134">
        <v>70</v>
      </c>
      <c r="AJ28" s="134">
        <v>0</v>
      </c>
      <c r="AK28" s="123">
        <f t="shared" si="13"/>
        <v>70</v>
      </c>
      <c r="AL28" s="124">
        <f t="shared" si="14"/>
        <v>4.6052631578947366E-2</v>
      </c>
      <c r="AM28" s="122">
        <f t="shared" si="15"/>
        <v>0.89631435537071558</v>
      </c>
      <c r="AN28" s="134">
        <v>10</v>
      </c>
      <c r="AO28" s="132" t="s">
        <v>5</v>
      </c>
      <c r="AP28" s="83" t="s">
        <v>6</v>
      </c>
    </row>
    <row r="29" spans="1:44" x14ac:dyDescent="0.2">
      <c r="A29" s="144"/>
      <c r="B29" s="159">
        <v>5370010</v>
      </c>
      <c r="C29" s="115"/>
      <c r="D29" s="121"/>
      <c r="E29" s="81"/>
      <c r="F29" s="81"/>
      <c r="G29" s="81"/>
      <c r="H29" s="165" t="s">
        <v>86</v>
      </c>
      <c r="I29" s="145">
        <v>0.91</v>
      </c>
      <c r="J29" s="117">
        <f t="shared" si="0"/>
        <v>91</v>
      </c>
      <c r="K29" s="172">
        <v>3132</v>
      </c>
      <c r="L29" s="116">
        <v>3136</v>
      </c>
      <c r="M29" s="81">
        <v>3080</v>
      </c>
      <c r="N29" s="117">
        <f t="shared" si="1"/>
        <v>52</v>
      </c>
      <c r="O29" s="118">
        <f t="shared" si="2"/>
        <v>1.6883116883116882E-2</v>
      </c>
      <c r="P29" s="173">
        <v>3459.6</v>
      </c>
      <c r="Q29" s="116">
        <v>1392</v>
      </c>
      <c r="R29" s="81">
        <v>1379</v>
      </c>
      <c r="S29" s="117">
        <f t="shared" si="3"/>
        <v>13</v>
      </c>
      <c r="T29" s="118">
        <f t="shared" si="4"/>
        <v>9.4271211022480053E-3</v>
      </c>
      <c r="U29" s="172">
        <v>1360</v>
      </c>
      <c r="V29" s="81">
        <v>1344</v>
      </c>
      <c r="W29" s="117">
        <f t="shared" si="5"/>
        <v>16</v>
      </c>
      <c r="X29" s="118">
        <f t="shared" si="6"/>
        <v>1.1904761904761904E-2</v>
      </c>
      <c r="Y29" s="184">
        <f t="shared" si="7"/>
        <v>14.945054945054945</v>
      </c>
      <c r="Z29" s="185">
        <v>1480</v>
      </c>
      <c r="AA29" s="116">
        <v>1055</v>
      </c>
      <c r="AB29" s="116">
        <v>145</v>
      </c>
      <c r="AC29" s="117">
        <f t="shared" si="8"/>
        <v>1200</v>
      </c>
      <c r="AD29" s="118">
        <f t="shared" si="9"/>
        <v>0.81081081081081086</v>
      </c>
      <c r="AE29" s="146">
        <f t="shared" si="10"/>
        <v>0.96410322331844334</v>
      </c>
      <c r="AF29" s="196">
        <v>210</v>
      </c>
      <c r="AG29" s="118">
        <f t="shared" si="11"/>
        <v>0.14189189189189189</v>
      </c>
      <c r="AH29" s="119">
        <f t="shared" si="12"/>
        <v>1.4478764478764479</v>
      </c>
      <c r="AI29" s="116">
        <v>50</v>
      </c>
      <c r="AJ29" s="116">
        <v>10</v>
      </c>
      <c r="AK29" s="117">
        <f t="shared" si="13"/>
        <v>60</v>
      </c>
      <c r="AL29" s="118">
        <f t="shared" si="14"/>
        <v>4.0540540540540543E-2</v>
      </c>
      <c r="AM29" s="146">
        <f t="shared" si="15"/>
        <v>0.78903348658117056</v>
      </c>
      <c r="AN29" s="116">
        <v>10</v>
      </c>
      <c r="AO29" s="120" t="s">
        <v>6</v>
      </c>
      <c r="AP29" s="83" t="s">
        <v>6</v>
      </c>
    </row>
    <row r="30" spans="1:44" x14ac:dyDescent="0.2">
      <c r="A30" s="147" t="s">
        <v>251</v>
      </c>
      <c r="B30" s="160">
        <v>5370011</v>
      </c>
      <c r="C30" s="133"/>
      <c r="D30" s="131"/>
      <c r="E30" s="82"/>
      <c r="F30" s="82"/>
      <c r="G30" s="82"/>
      <c r="H30" s="166" t="s">
        <v>87</v>
      </c>
      <c r="I30" s="148">
        <v>0.85</v>
      </c>
      <c r="J30" s="123">
        <f t="shared" si="0"/>
        <v>85</v>
      </c>
      <c r="K30" s="174">
        <v>2262</v>
      </c>
      <c r="L30" s="134">
        <v>2250</v>
      </c>
      <c r="M30" s="82">
        <v>2262</v>
      </c>
      <c r="N30" s="123">
        <f t="shared" si="1"/>
        <v>0</v>
      </c>
      <c r="O30" s="124">
        <f t="shared" si="2"/>
        <v>0</v>
      </c>
      <c r="P30" s="175">
        <v>2647.8</v>
      </c>
      <c r="Q30" s="134">
        <v>946</v>
      </c>
      <c r="R30" s="82">
        <v>953</v>
      </c>
      <c r="S30" s="123">
        <f t="shared" si="3"/>
        <v>-7</v>
      </c>
      <c r="T30" s="124">
        <f t="shared" si="4"/>
        <v>-7.3452256033578172E-3</v>
      </c>
      <c r="U30" s="174">
        <v>924</v>
      </c>
      <c r="V30" s="82">
        <v>937</v>
      </c>
      <c r="W30" s="123">
        <f t="shared" si="5"/>
        <v>-13</v>
      </c>
      <c r="X30" s="124">
        <f t="shared" si="6"/>
        <v>-1.3874066168623266E-2</v>
      </c>
      <c r="Y30" s="186">
        <f t="shared" si="7"/>
        <v>10.870588235294118</v>
      </c>
      <c r="Z30" s="187">
        <v>1060</v>
      </c>
      <c r="AA30" s="134">
        <v>780</v>
      </c>
      <c r="AB30" s="134">
        <v>70</v>
      </c>
      <c r="AC30" s="123">
        <f t="shared" si="8"/>
        <v>850</v>
      </c>
      <c r="AD30" s="124">
        <f t="shared" si="9"/>
        <v>0.80188679245283023</v>
      </c>
      <c r="AE30" s="122">
        <f t="shared" si="10"/>
        <v>0.95349202431965552</v>
      </c>
      <c r="AF30" s="197">
        <v>165</v>
      </c>
      <c r="AG30" s="124">
        <f t="shared" si="11"/>
        <v>0.15566037735849056</v>
      </c>
      <c r="AH30" s="125">
        <f t="shared" si="12"/>
        <v>1.5883711975356178</v>
      </c>
      <c r="AI30" s="134">
        <v>25</v>
      </c>
      <c r="AJ30" s="134">
        <v>10</v>
      </c>
      <c r="AK30" s="123">
        <f t="shared" si="13"/>
        <v>35</v>
      </c>
      <c r="AL30" s="124">
        <f t="shared" si="14"/>
        <v>3.3018867924528301E-2</v>
      </c>
      <c r="AM30" s="122">
        <f t="shared" si="15"/>
        <v>0.64264048120919226</v>
      </c>
      <c r="AN30" s="134">
        <v>10</v>
      </c>
      <c r="AO30" s="132" t="s">
        <v>5</v>
      </c>
      <c r="AP30" s="83" t="s">
        <v>6</v>
      </c>
    </row>
    <row r="31" spans="1:44" x14ac:dyDescent="0.2">
      <c r="A31" s="147" t="s">
        <v>252</v>
      </c>
      <c r="B31" s="160">
        <v>5370012</v>
      </c>
      <c r="C31" s="133"/>
      <c r="D31" s="131"/>
      <c r="E31" s="82"/>
      <c r="F31" s="82"/>
      <c r="G31" s="82"/>
      <c r="H31" s="166" t="s">
        <v>88</v>
      </c>
      <c r="I31" s="148">
        <v>0.43</v>
      </c>
      <c r="J31" s="123">
        <f t="shared" si="0"/>
        <v>43</v>
      </c>
      <c r="K31" s="174">
        <v>1524</v>
      </c>
      <c r="L31" s="134">
        <v>1512</v>
      </c>
      <c r="M31" s="82">
        <v>1533</v>
      </c>
      <c r="N31" s="123">
        <f t="shared" si="1"/>
        <v>-9</v>
      </c>
      <c r="O31" s="124">
        <f t="shared" si="2"/>
        <v>-5.8708414872798431E-3</v>
      </c>
      <c r="P31" s="175">
        <v>3565.7</v>
      </c>
      <c r="Q31" s="134">
        <v>765</v>
      </c>
      <c r="R31" s="82">
        <v>737</v>
      </c>
      <c r="S31" s="123">
        <f t="shared" si="3"/>
        <v>28</v>
      </c>
      <c r="T31" s="124">
        <f t="shared" si="4"/>
        <v>3.7991858887381276E-2</v>
      </c>
      <c r="U31" s="174">
        <v>627</v>
      </c>
      <c r="V31" s="82">
        <v>665</v>
      </c>
      <c r="W31" s="123">
        <f t="shared" si="5"/>
        <v>-38</v>
      </c>
      <c r="X31" s="124">
        <f t="shared" si="6"/>
        <v>-5.7142857142857141E-2</v>
      </c>
      <c r="Y31" s="186">
        <f t="shared" si="7"/>
        <v>14.581395348837209</v>
      </c>
      <c r="Z31" s="187">
        <v>710</v>
      </c>
      <c r="AA31" s="134">
        <v>405</v>
      </c>
      <c r="AB31" s="134">
        <v>15</v>
      </c>
      <c r="AC31" s="123">
        <f t="shared" si="8"/>
        <v>420</v>
      </c>
      <c r="AD31" s="124">
        <f t="shared" si="9"/>
        <v>0.59154929577464788</v>
      </c>
      <c r="AE31" s="122">
        <f t="shared" si="10"/>
        <v>0.70338798546331494</v>
      </c>
      <c r="AF31" s="197">
        <v>235</v>
      </c>
      <c r="AG31" s="124">
        <f t="shared" si="11"/>
        <v>0.33098591549295775</v>
      </c>
      <c r="AH31" s="125">
        <f t="shared" si="12"/>
        <v>3.3774073009485481</v>
      </c>
      <c r="AI31" s="134">
        <v>45</v>
      </c>
      <c r="AJ31" s="134">
        <v>0</v>
      </c>
      <c r="AK31" s="123">
        <f t="shared" si="13"/>
        <v>45</v>
      </c>
      <c r="AL31" s="124">
        <f t="shared" si="14"/>
        <v>6.3380281690140844E-2</v>
      </c>
      <c r="AM31" s="122">
        <f t="shared" si="15"/>
        <v>1.2335593945142243</v>
      </c>
      <c r="AN31" s="134">
        <v>10</v>
      </c>
      <c r="AO31" s="132" t="s">
        <v>5</v>
      </c>
      <c r="AP31" s="85" t="s">
        <v>5</v>
      </c>
    </row>
    <row r="32" spans="1:44" x14ac:dyDescent="0.2">
      <c r="A32" s="144"/>
      <c r="B32" s="159">
        <v>5370013</v>
      </c>
      <c r="C32" s="115"/>
      <c r="D32" s="115"/>
      <c r="E32" s="116"/>
      <c r="F32" s="116"/>
      <c r="G32" s="116"/>
      <c r="H32" s="165" t="s">
        <v>89</v>
      </c>
      <c r="I32" s="145">
        <v>1.55</v>
      </c>
      <c r="J32" s="117">
        <f t="shared" si="0"/>
        <v>155</v>
      </c>
      <c r="K32" s="172">
        <v>2818</v>
      </c>
      <c r="L32" s="116">
        <v>2816</v>
      </c>
      <c r="M32" s="81">
        <v>2885</v>
      </c>
      <c r="N32" s="117">
        <f t="shared" si="1"/>
        <v>-67</v>
      </c>
      <c r="O32" s="118">
        <f t="shared" si="2"/>
        <v>-2.3223570190641248E-2</v>
      </c>
      <c r="P32" s="173">
        <v>1822.2</v>
      </c>
      <c r="Q32" s="116">
        <v>1126</v>
      </c>
      <c r="R32" s="81">
        <v>1121</v>
      </c>
      <c r="S32" s="117">
        <f t="shared" si="3"/>
        <v>5</v>
      </c>
      <c r="T32" s="118">
        <f t="shared" si="4"/>
        <v>4.4603033006244425E-3</v>
      </c>
      <c r="U32" s="172">
        <v>1073</v>
      </c>
      <c r="V32" s="81">
        <v>1095</v>
      </c>
      <c r="W32" s="117">
        <f t="shared" si="5"/>
        <v>-22</v>
      </c>
      <c r="X32" s="118">
        <f t="shared" si="6"/>
        <v>-2.0091324200913242E-2</v>
      </c>
      <c r="Y32" s="184">
        <f t="shared" si="7"/>
        <v>6.9225806451612906</v>
      </c>
      <c r="Z32" s="185">
        <v>1350</v>
      </c>
      <c r="AA32" s="116">
        <v>1035</v>
      </c>
      <c r="AB32" s="116">
        <v>110</v>
      </c>
      <c r="AC32" s="117">
        <f t="shared" si="8"/>
        <v>1145</v>
      </c>
      <c r="AD32" s="118">
        <f t="shared" si="9"/>
        <v>0.8481481481481481</v>
      </c>
      <c r="AE32" s="146">
        <f t="shared" si="10"/>
        <v>1.0084995816268112</v>
      </c>
      <c r="AF32" s="196">
        <v>145</v>
      </c>
      <c r="AG32" s="118">
        <f t="shared" si="11"/>
        <v>0.10740740740740741</v>
      </c>
      <c r="AH32" s="119">
        <f t="shared" si="12"/>
        <v>1.0959939531368104</v>
      </c>
      <c r="AI32" s="116">
        <v>40</v>
      </c>
      <c r="AJ32" s="116">
        <v>10</v>
      </c>
      <c r="AK32" s="117">
        <f t="shared" si="13"/>
        <v>50</v>
      </c>
      <c r="AL32" s="118">
        <f t="shared" si="14"/>
        <v>3.7037037037037035E-2</v>
      </c>
      <c r="AM32" s="146">
        <f t="shared" si="15"/>
        <v>0.7208454074939088</v>
      </c>
      <c r="AN32" s="116">
        <v>10</v>
      </c>
      <c r="AO32" s="120" t="s">
        <v>6</v>
      </c>
      <c r="AP32" s="83" t="s">
        <v>6</v>
      </c>
    </row>
    <row r="33" spans="1:43" x14ac:dyDescent="0.2">
      <c r="A33" s="144"/>
      <c r="B33" s="159">
        <v>5370014</v>
      </c>
      <c r="C33" s="115"/>
      <c r="D33" s="115"/>
      <c r="E33" s="116"/>
      <c r="F33" s="116"/>
      <c r="G33" s="116"/>
      <c r="H33" s="165" t="s">
        <v>90</v>
      </c>
      <c r="I33" s="145">
        <v>1.18</v>
      </c>
      <c r="J33" s="117">
        <f t="shared" si="0"/>
        <v>118</v>
      </c>
      <c r="K33" s="172">
        <v>2707</v>
      </c>
      <c r="L33" s="116">
        <v>2728</v>
      </c>
      <c r="M33" s="81">
        <v>2708</v>
      </c>
      <c r="N33" s="117">
        <f t="shared" si="1"/>
        <v>-1</v>
      </c>
      <c r="O33" s="118">
        <f t="shared" si="2"/>
        <v>-3.6927621861152144E-4</v>
      </c>
      <c r="P33" s="173">
        <v>2293.9</v>
      </c>
      <c r="Q33" s="116">
        <v>1062</v>
      </c>
      <c r="R33" s="81">
        <v>1059</v>
      </c>
      <c r="S33" s="117">
        <f t="shared" si="3"/>
        <v>3</v>
      </c>
      <c r="T33" s="118">
        <f t="shared" si="4"/>
        <v>2.8328611898016999E-3</v>
      </c>
      <c r="U33" s="172">
        <v>1042</v>
      </c>
      <c r="V33" s="81">
        <v>1042</v>
      </c>
      <c r="W33" s="117">
        <f t="shared" si="5"/>
        <v>0</v>
      </c>
      <c r="X33" s="118">
        <f t="shared" si="6"/>
        <v>0</v>
      </c>
      <c r="Y33" s="184">
        <f t="shared" si="7"/>
        <v>8.8305084745762716</v>
      </c>
      <c r="Z33" s="185">
        <v>1140</v>
      </c>
      <c r="AA33" s="116">
        <v>915</v>
      </c>
      <c r="AB33" s="116">
        <v>70</v>
      </c>
      <c r="AC33" s="117">
        <f t="shared" si="8"/>
        <v>985</v>
      </c>
      <c r="AD33" s="118">
        <f t="shared" si="9"/>
        <v>0.86403508771929827</v>
      </c>
      <c r="AE33" s="146">
        <f t="shared" si="10"/>
        <v>1.0273901161941716</v>
      </c>
      <c r="AF33" s="196">
        <v>100</v>
      </c>
      <c r="AG33" s="118">
        <f t="shared" si="11"/>
        <v>8.771929824561403E-2</v>
      </c>
      <c r="AH33" s="119">
        <f t="shared" si="12"/>
        <v>0.89509488005728599</v>
      </c>
      <c r="AI33" s="116">
        <v>35</v>
      </c>
      <c r="AJ33" s="116">
        <v>10</v>
      </c>
      <c r="AK33" s="117">
        <f t="shared" si="13"/>
        <v>45</v>
      </c>
      <c r="AL33" s="118">
        <f t="shared" si="14"/>
        <v>3.9473684210526314E-2</v>
      </c>
      <c r="AM33" s="146">
        <f t="shared" si="15"/>
        <v>0.76826944746061332</v>
      </c>
      <c r="AN33" s="116">
        <v>10</v>
      </c>
      <c r="AO33" s="120" t="s">
        <v>6</v>
      </c>
      <c r="AP33" s="83" t="s">
        <v>6</v>
      </c>
    </row>
    <row r="34" spans="1:43" x14ac:dyDescent="0.2">
      <c r="A34" s="144"/>
      <c r="B34" s="159">
        <v>5370015</v>
      </c>
      <c r="C34" s="115"/>
      <c r="D34" s="115"/>
      <c r="E34" s="116"/>
      <c r="F34" s="116"/>
      <c r="G34" s="116"/>
      <c r="H34" s="165" t="s">
        <v>91</v>
      </c>
      <c r="I34" s="145">
        <v>0.62</v>
      </c>
      <c r="J34" s="117">
        <f t="shared" ref="J34:J65" si="16">I34*100</f>
        <v>62</v>
      </c>
      <c r="K34" s="172">
        <v>1782</v>
      </c>
      <c r="L34" s="116">
        <v>1471</v>
      </c>
      <c r="M34" s="81">
        <v>1668</v>
      </c>
      <c r="N34" s="117">
        <f t="shared" ref="N34:N65" si="17">K34-M34</f>
        <v>114</v>
      </c>
      <c r="O34" s="118">
        <f t="shared" si="2"/>
        <v>6.83453237410072E-2</v>
      </c>
      <c r="P34" s="173">
        <v>2879.8</v>
      </c>
      <c r="Q34" s="116">
        <v>754</v>
      </c>
      <c r="R34" s="81">
        <v>601</v>
      </c>
      <c r="S34" s="117">
        <f t="shared" si="3"/>
        <v>153</v>
      </c>
      <c r="T34" s="118">
        <f t="shared" si="4"/>
        <v>0.25457570715474209</v>
      </c>
      <c r="U34" s="172">
        <v>750</v>
      </c>
      <c r="V34" s="81">
        <v>591</v>
      </c>
      <c r="W34" s="117">
        <f t="shared" si="5"/>
        <v>159</v>
      </c>
      <c r="X34" s="118">
        <f t="shared" si="6"/>
        <v>0.26903553299492383</v>
      </c>
      <c r="Y34" s="184">
        <f t="shared" si="7"/>
        <v>12.096774193548388</v>
      </c>
      <c r="Z34" s="185">
        <v>635</v>
      </c>
      <c r="AA34" s="116">
        <v>505</v>
      </c>
      <c r="AB34" s="116">
        <v>50</v>
      </c>
      <c r="AC34" s="117">
        <f t="shared" si="8"/>
        <v>555</v>
      </c>
      <c r="AD34" s="118">
        <f t="shared" si="9"/>
        <v>0.87401574803149606</v>
      </c>
      <c r="AE34" s="146">
        <f t="shared" si="10"/>
        <v>1.039257726553503</v>
      </c>
      <c r="AF34" s="196">
        <v>55</v>
      </c>
      <c r="AG34" s="118">
        <f t="shared" si="11"/>
        <v>8.6614173228346455E-2</v>
      </c>
      <c r="AH34" s="119">
        <f t="shared" si="12"/>
        <v>0.88381809416680057</v>
      </c>
      <c r="AI34" s="116">
        <v>15</v>
      </c>
      <c r="AJ34" s="116">
        <v>10</v>
      </c>
      <c r="AK34" s="117">
        <f t="shared" si="13"/>
        <v>25</v>
      </c>
      <c r="AL34" s="118">
        <f t="shared" si="14"/>
        <v>3.937007874015748E-2</v>
      </c>
      <c r="AM34" s="146">
        <f t="shared" si="15"/>
        <v>0.76625299221793453</v>
      </c>
      <c r="AN34" s="116">
        <v>10</v>
      </c>
      <c r="AO34" s="120" t="s">
        <v>6</v>
      </c>
      <c r="AP34" s="83" t="s">
        <v>6</v>
      </c>
    </row>
    <row r="35" spans="1:43" x14ac:dyDescent="0.2">
      <c r="A35" s="144"/>
      <c r="B35" s="159">
        <v>5370016</v>
      </c>
      <c r="C35" s="115"/>
      <c r="D35" s="121"/>
      <c r="E35" s="81"/>
      <c r="F35" s="81"/>
      <c r="G35" s="81"/>
      <c r="H35" s="165" t="s">
        <v>92</v>
      </c>
      <c r="I35" s="145">
        <v>0.46</v>
      </c>
      <c r="J35" s="117">
        <f t="shared" si="16"/>
        <v>46</v>
      </c>
      <c r="K35" s="172">
        <v>506</v>
      </c>
      <c r="L35" s="116">
        <v>917</v>
      </c>
      <c r="M35" s="81">
        <v>351</v>
      </c>
      <c r="N35" s="117">
        <f t="shared" si="17"/>
        <v>155</v>
      </c>
      <c r="O35" s="118">
        <f t="shared" si="2"/>
        <v>0.44159544159544162</v>
      </c>
      <c r="P35" s="173">
        <v>1104.0999999999999</v>
      </c>
      <c r="Q35" s="116">
        <v>170</v>
      </c>
      <c r="R35" s="81">
        <v>109</v>
      </c>
      <c r="S35" s="117">
        <f t="shared" si="3"/>
        <v>61</v>
      </c>
      <c r="T35" s="118">
        <f t="shared" si="4"/>
        <v>0.55963302752293576</v>
      </c>
      <c r="U35" s="172">
        <v>170</v>
      </c>
      <c r="V35" s="81">
        <v>107</v>
      </c>
      <c r="W35" s="117">
        <f t="shared" si="5"/>
        <v>63</v>
      </c>
      <c r="X35" s="118">
        <f t="shared" si="6"/>
        <v>0.58878504672897192</v>
      </c>
      <c r="Y35" s="184">
        <f t="shared" si="7"/>
        <v>3.6956521739130435</v>
      </c>
      <c r="Z35" s="185">
        <v>220</v>
      </c>
      <c r="AA35" s="116">
        <v>200</v>
      </c>
      <c r="AB35" s="116">
        <v>10</v>
      </c>
      <c r="AC35" s="117">
        <f t="shared" si="8"/>
        <v>210</v>
      </c>
      <c r="AD35" s="118">
        <f t="shared" si="9"/>
        <v>0.95454545454545459</v>
      </c>
      <c r="AE35" s="146">
        <f t="shared" si="10"/>
        <v>1.135012431088531</v>
      </c>
      <c r="AF35" s="196">
        <v>10</v>
      </c>
      <c r="AG35" s="118">
        <f t="shared" si="11"/>
        <v>4.5454545454545456E-2</v>
      </c>
      <c r="AH35" s="119">
        <f t="shared" si="12"/>
        <v>0.46382189239332094</v>
      </c>
      <c r="AI35" s="116">
        <v>10</v>
      </c>
      <c r="AJ35" s="116">
        <v>0</v>
      </c>
      <c r="AK35" s="117">
        <f t="shared" si="13"/>
        <v>10</v>
      </c>
      <c r="AL35" s="118">
        <f t="shared" si="14"/>
        <v>4.5454545454545456E-2</v>
      </c>
      <c r="AM35" s="146">
        <f t="shared" si="15"/>
        <v>0.8846739091970699</v>
      </c>
      <c r="AN35" s="116">
        <v>0</v>
      </c>
      <c r="AO35" s="120" t="s">
        <v>6</v>
      </c>
      <c r="AP35" s="83" t="s">
        <v>6</v>
      </c>
    </row>
    <row r="36" spans="1:43" x14ac:dyDescent="0.2">
      <c r="A36" s="141"/>
      <c r="B36" s="158">
        <v>5370017</v>
      </c>
      <c r="C36" s="108"/>
      <c r="D36" s="114"/>
      <c r="E36" s="80"/>
      <c r="F36" s="80"/>
      <c r="G36" s="80"/>
      <c r="H36" s="164" t="s">
        <v>93</v>
      </c>
      <c r="I36" s="142">
        <v>2.64</v>
      </c>
      <c r="J36" s="110">
        <f t="shared" si="16"/>
        <v>264</v>
      </c>
      <c r="K36" s="170">
        <v>3459</v>
      </c>
      <c r="L36" s="109">
        <v>3392</v>
      </c>
      <c r="M36" s="80">
        <v>3518</v>
      </c>
      <c r="N36" s="110">
        <f t="shared" si="17"/>
        <v>-59</v>
      </c>
      <c r="O36" s="111">
        <f t="shared" si="2"/>
        <v>-1.6770892552586698E-2</v>
      </c>
      <c r="P36" s="171">
        <v>1310.7</v>
      </c>
      <c r="Q36" s="109">
        <v>1397</v>
      </c>
      <c r="R36" s="80">
        <v>1394</v>
      </c>
      <c r="S36" s="110">
        <f t="shared" si="3"/>
        <v>3</v>
      </c>
      <c r="T36" s="111">
        <f t="shared" si="4"/>
        <v>2.152080344332855E-3</v>
      </c>
      <c r="U36" s="170">
        <v>1346</v>
      </c>
      <c r="V36" s="80">
        <v>1343</v>
      </c>
      <c r="W36" s="110">
        <f t="shared" si="5"/>
        <v>3</v>
      </c>
      <c r="X36" s="111">
        <f t="shared" si="6"/>
        <v>2.2338049143708115E-3</v>
      </c>
      <c r="Y36" s="182">
        <f t="shared" si="7"/>
        <v>5.0984848484848486</v>
      </c>
      <c r="Z36" s="183">
        <v>1780</v>
      </c>
      <c r="AA36" s="109">
        <v>1275</v>
      </c>
      <c r="AB36" s="109">
        <v>110</v>
      </c>
      <c r="AC36" s="110">
        <f t="shared" si="8"/>
        <v>1385</v>
      </c>
      <c r="AD36" s="111">
        <f t="shared" si="9"/>
        <v>0.7780898876404494</v>
      </c>
      <c r="AE36" s="143">
        <f t="shared" si="10"/>
        <v>0.92519606140362598</v>
      </c>
      <c r="AF36" s="195">
        <v>105</v>
      </c>
      <c r="AG36" s="111">
        <f t="shared" si="11"/>
        <v>5.8988764044943819E-2</v>
      </c>
      <c r="AH36" s="112">
        <f t="shared" si="12"/>
        <v>0.6019261637239165</v>
      </c>
      <c r="AI36" s="109">
        <v>175</v>
      </c>
      <c r="AJ36" s="109">
        <v>95</v>
      </c>
      <c r="AK36" s="110">
        <f t="shared" si="13"/>
        <v>270</v>
      </c>
      <c r="AL36" s="111">
        <f t="shared" si="14"/>
        <v>0.15168539325842698</v>
      </c>
      <c r="AM36" s="143">
        <f t="shared" si="15"/>
        <v>2.9522264160846041</v>
      </c>
      <c r="AN36" s="109">
        <v>20</v>
      </c>
      <c r="AO36" s="113" t="s">
        <v>4</v>
      </c>
      <c r="AP36" s="83" t="s">
        <v>6</v>
      </c>
    </row>
    <row r="37" spans="1:43" x14ac:dyDescent="0.2">
      <c r="A37" s="149"/>
      <c r="B37" s="161">
        <v>5370018</v>
      </c>
      <c r="C37" s="150"/>
      <c r="D37" s="139"/>
      <c r="E37" s="84"/>
      <c r="F37" s="84"/>
      <c r="G37" s="84"/>
      <c r="H37" s="167" t="s">
        <v>94</v>
      </c>
      <c r="I37" s="151">
        <v>0.38</v>
      </c>
      <c r="J37" s="135">
        <f t="shared" si="16"/>
        <v>38</v>
      </c>
      <c r="K37" s="176">
        <v>120</v>
      </c>
      <c r="L37" s="152">
        <v>62</v>
      </c>
      <c r="M37" s="84">
        <v>0</v>
      </c>
      <c r="N37" s="135">
        <f t="shared" si="17"/>
        <v>120</v>
      </c>
      <c r="O37" s="136"/>
      <c r="P37" s="177">
        <v>319.7</v>
      </c>
      <c r="Q37" s="152"/>
      <c r="R37" s="84"/>
      <c r="S37" s="135"/>
      <c r="T37" s="136"/>
      <c r="U37" s="176"/>
      <c r="V37" s="84"/>
      <c r="W37" s="135"/>
      <c r="X37" s="136"/>
      <c r="Y37" s="188"/>
      <c r="Z37" s="189"/>
      <c r="AA37" s="152"/>
      <c r="AB37" s="152"/>
      <c r="AC37" s="135"/>
      <c r="AD37" s="136"/>
      <c r="AE37" s="153"/>
      <c r="AF37" s="198"/>
      <c r="AG37" s="136"/>
      <c r="AH37" s="137"/>
      <c r="AI37" s="152"/>
      <c r="AJ37" s="152"/>
      <c r="AK37" s="135"/>
      <c r="AL37" s="136"/>
      <c r="AM37" s="153"/>
      <c r="AN37" s="152"/>
      <c r="AO37" s="138" t="s">
        <v>240</v>
      </c>
      <c r="AP37" s="228" t="s">
        <v>240</v>
      </c>
      <c r="AQ37" s="105" t="s">
        <v>241</v>
      </c>
    </row>
    <row r="38" spans="1:43" x14ac:dyDescent="0.2">
      <c r="A38" s="147" t="s">
        <v>253</v>
      </c>
      <c r="B38" s="160">
        <v>5370019</v>
      </c>
      <c r="C38" s="133"/>
      <c r="D38" s="131"/>
      <c r="E38" s="82"/>
      <c r="F38" s="82"/>
      <c r="G38" s="82"/>
      <c r="H38" s="166" t="s">
        <v>95</v>
      </c>
      <c r="I38" s="148">
        <v>1.2</v>
      </c>
      <c r="J38" s="123">
        <f t="shared" si="16"/>
        <v>120</v>
      </c>
      <c r="K38" s="174">
        <v>3932</v>
      </c>
      <c r="L38" s="134">
        <v>3859</v>
      </c>
      <c r="M38" s="82">
        <v>3883</v>
      </c>
      <c r="N38" s="123">
        <f t="shared" si="17"/>
        <v>49</v>
      </c>
      <c r="O38" s="124">
        <f t="shared" ref="O38:O69" si="18">N38/M38</f>
        <v>1.261910893638939E-2</v>
      </c>
      <c r="P38" s="175">
        <v>3283</v>
      </c>
      <c r="Q38" s="134">
        <v>1760</v>
      </c>
      <c r="R38" s="82">
        <v>1730</v>
      </c>
      <c r="S38" s="123">
        <f t="shared" ref="S38:S69" si="19">Q38-R38</f>
        <v>30</v>
      </c>
      <c r="T38" s="124">
        <f t="shared" ref="T38:T69" si="20">S38/R38</f>
        <v>1.7341040462427744E-2</v>
      </c>
      <c r="U38" s="174">
        <v>1686</v>
      </c>
      <c r="V38" s="82">
        <v>1663</v>
      </c>
      <c r="W38" s="123">
        <f t="shared" ref="W38:W69" si="21">U38-V38</f>
        <v>23</v>
      </c>
      <c r="X38" s="124">
        <f t="shared" ref="X38:X69" si="22">W38/V38</f>
        <v>1.3830426939266387E-2</v>
      </c>
      <c r="Y38" s="186">
        <f t="shared" ref="Y38:Y69" si="23">U38/J38</f>
        <v>14.05</v>
      </c>
      <c r="Z38" s="187">
        <v>1830</v>
      </c>
      <c r="AA38" s="134">
        <v>1155</v>
      </c>
      <c r="AB38" s="134">
        <v>150</v>
      </c>
      <c r="AC38" s="123">
        <f t="shared" ref="AC38:AC69" si="24">AA38+AB38</f>
        <v>1305</v>
      </c>
      <c r="AD38" s="124">
        <f t="shared" ref="AD38:AD69" si="25">AC38/Z38</f>
        <v>0.71311475409836067</v>
      </c>
      <c r="AE38" s="122">
        <f t="shared" ref="AE38:AE69" si="26">AD38/0.841</f>
        <v>0.84793668739400796</v>
      </c>
      <c r="AF38" s="197">
        <v>355</v>
      </c>
      <c r="AG38" s="124">
        <f t="shared" ref="AG38:AG69" si="27">AF38/Z38</f>
        <v>0.19398907103825136</v>
      </c>
      <c r="AH38" s="125">
        <f t="shared" ref="AH38:AH69" si="28">AG38/0.098</f>
        <v>1.9794803167168504</v>
      </c>
      <c r="AI38" s="134">
        <v>120</v>
      </c>
      <c r="AJ38" s="134">
        <v>30</v>
      </c>
      <c r="AK38" s="123">
        <f t="shared" ref="AK38:AK69" si="29">AI38+AJ38</f>
        <v>150</v>
      </c>
      <c r="AL38" s="124">
        <f t="shared" ref="AL38:AL69" si="30">AK38/Z38</f>
        <v>8.1967213114754092E-2</v>
      </c>
      <c r="AM38" s="122">
        <f t="shared" ref="AM38:AM69" si="31">AL38/0.05138</f>
        <v>1.5953136067488145</v>
      </c>
      <c r="AN38" s="134">
        <v>20</v>
      </c>
      <c r="AO38" s="132" t="s">
        <v>5</v>
      </c>
      <c r="AP38" s="83" t="s">
        <v>6</v>
      </c>
    </row>
    <row r="39" spans="1:43" x14ac:dyDescent="0.2">
      <c r="A39" s="147" t="s">
        <v>254</v>
      </c>
      <c r="B39" s="160">
        <v>5370020</v>
      </c>
      <c r="C39" s="133"/>
      <c r="D39" s="133"/>
      <c r="E39" s="134"/>
      <c r="F39" s="134"/>
      <c r="G39" s="134"/>
      <c r="H39" s="166" t="s">
        <v>96</v>
      </c>
      <c r="I39" s="148">
        <v>1.0900000000000001</v>
      </c>
      <c r="J39" s="123">
        <f t="shared" si="16"/>
        <v>109.00000000000001</v>
      </c>
      <c r="K39" s="174">
        <v>3959</v>
      </c>
      <c r="L39" s="134">
        <v>4022</v>
      </c>
      <c r="M39" s="82">
        <v>4092</v>
      </c>
      <c r="N39" s="123">
        <f t="shared" si="17"/>
        <v>-133</v>
      </c>
      <c r="O39" s="124">
        <f t="shared" si="18"/>
        <v>-3.2502443792766372E-2</v>
      </c>
      <c r="P39" s="175">
        <v>3638.8</v>
      </c>
      <c r="Q39" s="134">
        <v>1769</v>
      </c>
      <c r="R39" s="82">
        <v>1763</v>
      </c>
      <c r="S39" s="123">
        <f t="shared" si="19"/>
        <v>6</v>
      </c>
      <c r="T39" s="124">
        <f t="shared" si="20"/>
        <v>3.4032898468519569E-3</v>
      </c>
      <c r="U39" s="174">
        <v>1717</v>
      </c>
      <c r="V39" s="82">
        <v>1716</v>
      </c>
      <c r="W39" s="123">
        <f t="shared" si="21"/>
        <v>1</v>
      </c>
      <c r="X39" s="124">
        <f t="shared" si="22"/>
        <v>5.8275058275058275E-4</v>
      </c>
      <c r="Y39" s="186">
        <f t="shared" si="23"/>
        <v>15.75229357798165</v>
      </c>
      <c r="Z39" s="187">
        <v>2100</v>
      </c>
      <c r="AA39" s="134">
        <v>1525</v>
      </c>
      <c r="AB39" s="134">
        <v>160</v>
      </c>
      <c r="AC39" s="123">
        <f t="shared" si="24"/>
        <v>1685</v>
      </c>
      <c r="AD39" s="124">
        <f t="shared" si="25"/>
        <v>0.80238095238095242</v>
      </c>
      <c r="AE39" s="122">
        <f t="shared" si="26"/>
        <v>0.95407961044108491</v>
      </c>
      <c r="AF39" s="197">
        <v>315</v>
      </c>
      <c r="AG39" s="124">
        <f t="shared" si="27"/>
        <v>0.15</v>
      </c>
      <c r="AH39" s="125">
        <f t="shared" si="28"/>
        <v>1.5306122448979591</v>
      </c>
      <c r="AI39" s="134">
        <v>50</v>
      </c>
      <c r="AJ39" s="134">
        <v>10</v>
      </c>
      <c r="AK39" s="123">
        <f t="shared" si="29"/>
        <v>60</v>
      </c>
      <c r="AL39" s="124">
        <f t="shared" si="30"/>
        <v>2.8571428571428571E-2</v>
      </c>
      <c r="AM39" s="122">
        <f t="shared" si="31"/>
        <v>0.55608074292387255</v>
      </c>
      <c r="AN39" s="134">
        <v>25</v>
      </c>
      <c r="AO39" s="132" t="s">
        <v>5</v>
      </c>
      <c r="AP39" s="83" t="s">
        <v>6</v>
      </c>
    </row>
    <row r="40" spans="1:43" x14ac:dyDescent="0.2">
      <c r="A40" s="147" t="s">
        <v>255</v>
      </c>
      <c r="B40" s="160">
        <v>5370021</v>
      </c>
      <c r="C40" s="133"/>
      <c r="D40" s="133"/>
      <c r="E40" s="134"/>
      <c r="F40" s="134"/>
      <c r="G40" s="134"/>
      <c r="H40" s="166" t="s">
        <v>97</v>
      </c>
      <c r="I40" s="148">
        <v>1.05</v>
      </c>
      <c r="J40" s="123">
        <f t="shared" si="16"/>
        <v>105</v>
      </c>
      <c r="K40" s="174">
        <v>4441</v>
      </c>
      <c r="L40" s="134">
        <v>4598</v>
      </c>
      <c r="M40" s="82">
        <v>4559</v>
      </c>
      <c r="N40" s="123">
        <f t="shared" si="17"/>
        <v>-118</v>
      </c>
      <c r="O40" s="124">
        <f t="shared" si="18"/>
        <v>-2.5882869050230312E-2</v>
      </c>
      <c r="P40" s="175">
        <v>4223.5</v>
      </c>
      <c r="Q40" s="134">
        <v>2083</v>
      </c>
      <c r="R40" s="82">
        <v>2045</v>
      </c>
      <c r="S40" s="123">
        <f t="shared" si="19"/>
        <v>38</v>
      </c>
      <c r="T40" s="124">
        <f t="shared" si="20"/>
        <v>1.8581907090464547E-2</v>
      </c>
      <c r="U40" s="174">
        <v>1989</v>
      </c>
      <c r="V40" s="82">
        <v>1968</v>
      </c>
      <c r="W40" s="123">
        <f t="shared" si="21"/>
        <v>21</v>
      </c>
      <c r="X40" s="124">
        <f t="shared" si="22"/>
        <v>1.0670731707317074E-2</v>
      </c>
      <c r="Y40" s="186">
        <f t="shared" si="23"/>
        <v>18.942857142857143</v>
      </c>
      <c r="Z40" s="187">
        <v>2185</v>
      </c>
      <c r="AA40" s="134">
        <v>1435</v>
      </c>
      <c r="AB40" s="134">
        <v>165</v>
      </c>
      <c r="AC40" s="123">
        <f t="shared" si="24"/>
        <v>1600</v>
      </c>
      <c r="AD40" s="124">
        <f t="shared" si="25"/>
        <v>0.73226544622425627</v>
      </c>
      <c r="AE40" s="122">
        <f t="shared" si="26"/>
        <v>0.87070802166974592</v>
      </c>
      <c r="AF40" s="197">
        <v>410</v>
      </c>
      <c r="AG40" s="124">
        <f t="shared" si="27"/>
        <v>0.18764302059496568</v>
      </c>
      <c r="AH40" s="125">
        <f t="shared" si="28"/>
        <v>1.9147246999486294</v>
      </c>
      <c r="AI40" s="134">
        <v>165</v>
      </c>
      <c r="AJ40" s="134">
        <v>15</v>
      </c>
      <c r="AK40" s="123">
        <f t="shared" si="29"/>
        <v>180</v>
      </c>
      <c r="AL40" s="124">
        <f t="shared" si="30"/>
        <v>8.2379862700228831E-2</v>
      </c>
      <c r="AM40" s="122">
        <f t="shared" si="31"/>
        <v>1.6033449338308452</v>
      </c>
      <c r="AN40" s="134">
        <v>10</v>
      </c>
      <c r="AO40" s="132" t="s">
        <v>5</v>
      </c>
      <c r="AP40" s="85" t="s">
        <v>5</v>
      </c>
    </row>
    <row r="41" spans="1:43" x14ac:dyDescent="0.2">
      <c r="A41" s="147"/>
      <c r="B41" s="160">
        <v>5370022</v>
      </c>
      <c r="C41" s="133"/>
      <c r="D41" s="133"/>
      <c r="E41" s="134"/>
      <c r="F41" s="134"/>
      <c r="G41" s="134"/>
      <c r="H41" s="166" t="s">
        <v>98</v>
      </c>
      <c r="I41" s="148">
        <v>0.92</v>
      </c>
      <c r="J41" s="123">
        <f t="shared" si="16"/>
        <v>92</v>
      </c>
      <c r="K41" s="174">
        <v>4706</v>
      </c>
      <c r="L41" s="134">
        <v>4715</v>
      </c>
      <c r="M41" s="82">
        <v>4758</v>
      </c>
      <c r="N41" s="123">
        <f t="shared" si="17"/>
        <v>-52</v>
      </c>
      <c r="O41" s="124">
        <f t="shared" si="18"/>
        <v>-1.092896174863388E-2</v>
      </c>
      <c r="P41" s="175">
        <v>5113.5</v>
      </c>
      <c r="Q41" s="134">
        <v>2418</v>
      </c>
      <c r="R41" s="82">
        <v>2395</v>
      </c>
      <c r="S41" s="123">
        <f t="shared" si="19"/>
        <v>23</v>
      </c>
      <c r="T41" s="124">
        <f t="shared" si="20"/>
        <v>9.6033402922755737E-3</v>
      </c>
      <c r="U41" s="174">
        <v>2359</v>
      </c>
      <c r="V41" s="82">
        <v>2312</v>
      </c>
      <c r="W41" s="123">
        <f t="shared" si="21"/>
        <v>47</v>
      </c>
      <c r="X41" s="124">
        <f t="shared" si="22"/>
        <v>2.032871972318339E-2</v>
      </c>
      <c r="Y41" s="186">
        <f t="shared" si="23"/>
        <v>25.641304347826086</v>
      </c>
      <c r="Z41" s="187">
        <v>2280</v>
      </c>
      <c r="AA41" s="134">
        <v>1560</v>
      </c>
      <c r="AB41" s="134">
        <v>155</v>
      </c>
      <c r="AC41" s="123">
        <f t="shared" si="24"/>
        <v>1715</v>
      </c>
      <c r="AD41" s="124">
        <f t="shared" si="25"/>
        <v>0.7521929824561403</v>
      </c>
      <c r="AE41" s="122">
        <f t="shared" si="26"/>
        <v>0.89440307069695635</v>
      </c>
      <c r="AF41" s="197">
        <v>385</v>
      </c>
      <c r="AG41" s="124">
        <f t="shared" si="27"/>
        <v>0.16885964912280702</v>
      </c>
      <c r="AH41" s="125">
        <f t="shared" si="28"/>
        <v>1.7230576441102756</v>
      </c>
      <c r="AI41" s="134">
        <v>140</v>
      </c>
      <c r="AJ41" s="134">
        <v>10</v>
      </c>
      <c r="AK41" s="123">
        <f t="shared" si="29"/>
        <v>150</v>
      </c>
      <c r="AL41" s="124">
        <f t="shared" si="30"/>
        <v>6.5789473684210523E-2</v>
      </c>
      <c r="AM41" s="122">
        <f t="shared" si="31"/>
        <v>1.2804490791010221</v>
      </c>
      <c r="AN41" s="134">
        <v>25</v>
      </c>
      <c r="AO41" s="132" t="s">
        <v>5</v>
      </c>
      <c r="AP41" s="85" t="s">
        <v>5</v>
      </c>
    </row>
    <row r="42" spans="1:43" x14ac:dyDescent="0.2">
      <c r="A42" s="144"/>
      <c r="B42" s="159">
        <v>5370023</v>
      </c>
      <c r="C42" s="115"/>
      <c r="D42" s="115"/>
      <c r="E42" s="116"/>
      <c r="F42" s="116"/>
      <c r="G42" s="116"/>
      <c r="H42" s="165" t="s">
        <v>99</v>
      </c>
      <c r="I42" s="145">
        <v>0.83</v>
      </c>
      <c r="J42" s="117">
        <f t="shared" si="16"/>
        <v>83</v>
      </c>
      <c r="K42" s="172">
        <v>2248</v>
      </c>
      <c r="L42" s="116">
        <v>2271</v>
      </c>
      <c r="M42" s="81">
        <v>2295</v>
      </c>
      <c r="N42" s="117">
        <f t="shared" si="17"/>
        <v>-47</v>
      </c>
      <c r="O42" s="118">
        <f t="shared" si="18"/>
        <v>-2.0479302832244008E-2</v>
      </c>
      <c r="P42" s="173">
        <v>2705.8</v>
      </c>
      <c r="Q42" s="116">
        <v>961</v>
      </c>
      <c r="R42" s="81">
        <v>963</v>
      </c>
      <c r="S42" s="117">
        <f t="shared" si="19"/>
        <v>-2</v>
      </c>
      <c r="T42" s="118">
        <f t="shared" si="20"/>
        <v>-2.0768431983385254E-3</v>
      </c>
      <c r="U42" s="172">
        <v>951</v>
      </c>
      <c r="V42" s="81">
        <v>947</v>
      </c>
      <c r="W42" s="117">
        <f t="shared" si="21"/>
        <v>4</v>
      </c>
      <c r="X42" s="118">
        <f t="shared" si="22"/>
        <v>4.2238648363252373E-3</v>
      </c>
      <c r="Y42" s="184">
        <f t="shared" si="23"/>
        <v>11.457831325301205</v>
      </c>
      <c r="Z42" s="185">
        <v>1130</v>
      </c>
      <c r="AA42" s="116">
        <v>860</v>
      </c>
      <c r="AB42" s="116">
        <v>70</v>
      </c>
      <c r="AC42" s="117">
        <f t="shared" si="24"/>
        <v>930</v>
      </c>
      <c r="AD42" s="118">
        <f t="shared" si="25"/>
        <v>0.82300884955752207</v>
      </c>
      <c r="AE42" s="146">
        <f t="shared" si="26"/>
        <v>0.97860743110288007</v>
      </c>
      <c r="AF42" s="196">
        <v>135</v>
      </c>
      <c r="AG42" s="118">
        <f t="shared" si="27"/>
        <v>0.11946902654867257</v>
      </c>
      <c r="AH42" s="119">
        <f t="shared" si="28"/>
        <v>1.2190716994762507</v>
      </c>
      <c r="AI42" s="116">
        <v>55</v>
      </c>
      <c r="AJ42" s="116">
        <v>10</v>
      </c>
      <c r="AK42" s="117">
        <f t="shared" si="29"/>
        <v>65</v>
      </c>
      <c r="AL42" s="118">
        <f t="shared" si="30"/>
        <v>5.7522123893805309E-2</v>
      </c>
      <c r="AM42" s="146">
        <f t="shared" si="31"/>
        <v>1.1195430886299202</v>
      </c>
      <c r="AN42" s="116">
        <v>10</v>
      </c>
      <c r="AO42" s="120" t="s">
        <v>6</v>
      </c>
      <c r="AP42" s="83" t="s">
        <v>6</v>
      </c>
    </row>
    <row r="43" spans="1:43" x14ac:dyDescent="0.2">
      <c r="A43" s="144"/>
      <c r="B43" s="159">
        <v>5370024</v>
      </c>
      <c r="C43" s="115"/>
      <c r="D43" s="115"/>
      <c r="E43" s="116"/>
      <c r="F43" s="116"/>
      <c r="G43" s="116"/>
      <c r="H43" s="165" t="s">
        <v>100</v>
      </c>
      <c r="I43" s="145">
        <v>0.8</v>
      </c>
      <c r="J43" s="117">
        <f t="shared" si="16"/>
        <v>80</v>
      </c>
      <c r="K43" s="172">
        <v>2500</v>
      </c>
      <c r="L43" s="116">
        <v>2584</v>
      </c>
      <c r="M43" s="81">
        <v>2563</v>
      </c>
      <c r="N43" s="117">
        <f t="shared" si="17"/>
        <v>-63</v>
      </c>
      <c r="O43" s="118">
        <f t="shared" si="18"/>
        <v>-2.4580569644947328E-2</v>
      </c>
      <c r="P43" s="173">
        <v>3116.4</v>
      </c>
      <c r="Q43" s="116">
        <v>1107</v>
      </c>
      <c r="R43" s="81">
        <v>1088</v>
      </c>
      <c r="S43" s="117">
        <f t="shared" si="19"/>
        <v>19</v>
      </c>
      <c r="T43" s="118">
        <f t="shared" si="20"/>
        <v>1.7463235294117647E-2</v>
      </c>
      <c r="U43" s="172">
        <v>1090</v>
      </c>
      <c r="V43" s="81">
        <v>1062</v>
      </c>
      <c r="W43" s="117">
        <f t="shared" si="21"/>
        <v>28</v>
      </c>
      <c r="X43" s="118">
        <f t="shared" si="22"/>
        <v>2.6365348399246705E-2</v>
      </c>
      <c r="Y43" s="184">
        <f t="shared" si="23"/>
        <v>13.625</v>
      </c>
      <c r="Z43" s="185">
        <v>1160</v>
      </c>
      <c r="AA43" s="116">
        <v>945</v>
      </c>
      <c r="AB43" s="116">
        <v>60</v>
      </c>
      <c r="AC43" s="117">
        <f t="shared" si="24"/>
        <v>1005</v>
      </c>
      <c r="AD43" s="118">
        <f t="shared" si="25"/>
        <v>0.86637931034482762</v>
      </c>
      <c r="AE43" s="146">
        <f t="shared" si="26"/>
        <v>1.0301775390544918</v>
      </c>
      <c r="AF43" s="196">
        <v>120</v>
      </c>
      <c r="AG43" s="118">
        <f t="shared" si="27"/>
        <v>0.10344827586206896</v>
      </c>
      <c r="AH43" s="119">
        <f t="shared" si="28"/>
        <v>1.0555946516537649</v>
      </c>
      <c r="AI43" s="116">
        <v>25</v>
      </c>
      <c r="AJ43" s="116">
        <v>10</v>
      </c>
      <c r="AK43" s="117">
        <f t="shared" si="29"/>
        <v>35</v>
      </c>
      <c r="AL43" s="118">
        <f t="shared" si="30"/>
        <v>3.017241379310345E-2</v>
      </c>
      <c r="AM43" s="146">
        <f t="shared" si="31"/>
        <v>0.58724043972564122</v>
      </c>
      <c r="AN43" s="116">
        <v>0</v>
      </c>
      <c r="AO43" s="120" t="s">
        <v>6</v>
      </c>
      <c r="AP43" s="83" t="s">
        <v>6</v>
      </c>
    </row>
    <row r="44" spans="1:43" x14ac:dyDescent="0.2">
      <c r="A44" s="144"/>
      <c r="B44" s="159">
        <v>5370025</v>
      </c>
      <c r="C44" s="115"/>
      <c r="D44" s="115"/>
      <c r="E44" s="116"/>
      <c r="F44" s="116"/>
      <c r="G44" s="116"/>
      <c r="H44" s="165" t="s">
        <v>101</v>
      </c>
      <c r="I44" s="145">
        <v>2.2599999999999998</v>
      </c>
      <c r="J44" s="117">
        <f t="shared" si="16"/>
        <v>225.99999999999997</v>
      </c>
      <c r="K44" s="172">
        <v>2817</v>
      </c>
      <c r="L44" s="116">
        <v>2756</v>
      </c>
      <c r="M44" s="81">
        <v>2779</v>
      </c>
      <c r="N44" s="117">
        <f t="shared" si="17"/>
        <v>38</v>
      </c>
      <c r="O44" s="118">
        <f t="shared" si="18"/>
        <v>1.3673983447283196E-2</v>
      </c>
      <c r="P44" s="173">
        <v>1244</v>
      </c>
      <c r="Q44" s="116">
        <v>1147</v>
      </c>
      <c r="R44" s="81">
        <v>1135</v>
      </c>
      <c r="S44" s="117">
        <f t="shared" si="19"/>
        <v>12</v>
      </c>
      <c r="T44" s="118">
        <f t="shared" si="20"/>
        <v>1.0572687224669603E-2</v>
      </c>
      <c r="U44" s="172">
        <v>1140</v>
      </c>
      <c r="V44" s="81">
        <v>1119</v>
      </c>
      <c r="W44" s="117">
        <f t="shared" si="21"/>
        <v>21</v>
      </c>
      <c r="X44" s="118">
        <f t="shared" si="22"/>
        <v>1.876675603217158E-2</v>
      </c>
      <c r="Y44" s="184">
        <f t="shared" si="23"/>
        <v>5.0442477876106198</v>
      </c>
      <c r="Z44" s="185">
        <v>1400</v>
      </c>
      <c r="AA44" s="116">
        <v>1130</v>
      </c>
      <c r="AB44" s="116">
        <v>125</v>
      </c>
      <c r="AC44" s="117">
        <f t="shared" si="24"/>
        <v>1255</v>
      </c>
      <c r="AD44" s="118">
        <f t="shared" si="25"/>
        <v>0.89642857142857146</v>
      </c>
      <c r="AE44" s="146">
        <f t="shared" si="26"/>
        <v>1.0659079327331409</v>
      </c>
      <c r="AF44" s="196">
        <v>100</v>
      </c>
      <c r="AG44" s="118">
        <f t="shared" si="27"/>
        <v>7.1428571428571425E-2</v>
      </c>
      <c r="AH44" s="119">
        <f t="shared" si="28"/>
        <v>0.7288629737609329</v>
      </c>
      <c r="AI44" s="116">
        <v>30</v>
      </c>
      <c r="AJ44" s="116">
        <v>0</v>
      </c>
      <c r="AK44" s="117">
        <f t="shared" si="29"/>
        <v>30</v>
      </c>
      <c r="AL44" s="118">
        <f t="shared" si="30"/>
        <v>2.1428571428571429E-2</v>
      </c>
      <c r="AM44" s="146">
        <f t="shared" si="31"/>
        <v>0.41706055719290441</v>
      </c>
      <c r="AN44" s="116">
        <v>15</v>
      </c>
      <c r="AO44" s="120" t="s">
        <v>6</v>
      </c>
      <c r="AP44" s="83" t="s">
        <v>6</v>
      </c>
    </row>
    <row r="45" spans="1:43" x14ac:dyDescent="0.2">
      <c r="A45" s="144" t="s">
        <v>256</v>
      </c>
      <c r="B45" s="159">
        <v>5370026.0099999998</v>
      </c>
      <c r="C45" s="115"/>
      <c r="D45" s="115"/>
      <c r="E45" s="116"/>
      <c r="F45" s="116"/>
      <c r="G45" s="116"/>
      <c r="H45" s="165" t="s">
        <v>102</v>
      </c>
      <c r="I45" s="145">
        <v>0.95</v>
      </c>
      <c r="J45" s="117">
        <f t="shared" si="16"/>
        <v>95</v>
      </c>
      <c r="K45" s="172">
        <v>3397</v>
      </c>
      <c r="L45" s="116">
        <v>3355</v>
      </c>
      <c r="M45" s="81">
        <v>3372</v>
      </c>
      <c r="N45" s="117">
        <f t="shared" si="17"/>
        <v>25</v>
      </c>
      <c r="O45" s="118">
        <f t="shared" si="18"/>
        <v>7.4139976275207596E-3</v>
      </c>
      <c r="P45" s="173">
        <v>3583</v>
      </c>
      <c r="Q45" s="116">
        <v>1686</v>
      </c>
      <c r="R45" s="81">
        <v>1682</v>
      </c>
      <c r="S45" s="117">
        <f t="shared" si="19"/>
        <v>4</v>
      </c>
      <c r="T45" s="118">
        <f t="shared" si="20"/>
        <v>2.3781212841854932E-3</v>
      </c>
      <c r="U45" s="172">
        <v>1656</v>
      </c>
      <c r="V45" s="81">
        <v>1610</v>
      </c>
      <c r="W45" s="117">
        <f t="shared" si="21"/>
        <v>46</v>
      </c>
      <c r="X45" s="118">
        <f t="shared" si="22"/>
        <v>2.8571428571428571E-2</v>
      </c>
      <c r="Y45" s="184">
        <f t="shared" si="23"/>
        <v>17.431578947368422</v>
      </c>
      <c r="Z45" s="185">
        <v>1415</v>
      </c>
      <c r="AA45" s="116">
        <v>980</v>
      </c>
      <c r="AB45" s="116">
        <v>165</v>
      </c>
      <c r="AC45" s="117">
        <f t="shared" si="24"/>
        <v>1145</v>
      </c>
      <c r="AD45" s="118">
        <f t="shared" si="25"/>
        <v>0.80918727915194344</v>
      </c>
      <c r="AE45" s="146">
        <f t="shared" si="26"/>
        <v>0.96217274572169253</v>
      </c>
      <c r="AF45" s="196">
        <v>195</v>
      </c>
      <c r="AG45" s="118">
        <f t="shared" si="27"/>
        <v>0.13780918727915195</v>
      </c>
      <c r="AH45" s="119">
        <f t="shared" si="28"/>
        <v>1.4062161967260403</v>
      </c>
      <c r="AI45" s="116">
        <v>65</v>
      </c>
      <c r="AJ45" s="116">
        <v>0</v>
      </c>
      <c r="AK45" s="117">
        <f t="shared" si="29"/>
        <v>65</v>
      </c>
      <c r="AL45" s="118">
        <f t="shared" si="30"/>
        <v>4.5936395759717315E-2</v>
      </c>
      <c r="AM45" s="146">
        <f t="shared" si="31"/>
        <v>0.8940520778458021</v>
      </c>
      <c r="AN45" s="116">
        <v>10</v>
      </c>
      <c r="AO45" s="120" t="s">
        <v>6</v>
      </c>
      <c r="AP45" s="85" t="s">
        <v>5</v>
      </c>
    </row>
    <row r="46" spans="1:43" x14ac:dyDescent="0.2">
      <c r="A46" s="144" t="s">
        <v>257</v>
      </c>
      <c r="B46" s="159">
        <v>5370026.0199999996</v>
      </c>
      <c r="C46" s="115"/>
      <c r="D46" s="115"/>
      <c r="E46" s="116"/>
      <c r="F46" s="116"/>
      <c r="G46" s="116"/>
      <c r="H46" s="165" t="s">
        <v>103</v>
      </c>
      <c r="I46" s="145">
        <v>0.62</v>
      </c>
      <c r="J46" s="117">
        <f t="shared" si="16"/>
        <v>62</v>
      </c>
      <c r="K46" s="172">
        <v>1819</v>
      </c>
      <c r="L46" s="116">
        <v>1881</v>
      </c>
      <c r="M46" s="81">
        <v>1841</v>
      </c>
      <c r="N46" s="117">
        <f t="shared" si="17"/>
        <v>-22</v>
      </c>
      <c r="O46" s="118">
        <f t="shared" si="18"/>
        <v>-1.1950027159152634E-2</v>
      </c>
      <c r="P46" s="173">
        <v>2935.3</v>
      </c>
      <c r="Q46" s="116">
        <v>904</v>
      </c>
      <c r="R46" s="81">
        <v>880</v>
      </c>
      <c r="S46" s="117">
        <f t="shared" si="19"/>
        <v>24</v>
      </c>
      <c r="T46" s="118">
        <f t="shared" si="20"/>
        <v>2.7272727272727271E-2</v>
      </c>
      <c r="U46" s="172">
        <v>893</v>
      </c>
      <c r="V46" s="81">
        <v>860</v>
      </c>
      <c r="W46" s="117">
        <f t="shared" si="21"/>
        <v>33</v>
      </c>
      <c r="X46" s="118">
        <f t="shared" si="22"/>
        <v>3.8372093023255817E-2</v>
      </c>
      <c r="Y46" s="184">
        <f t="shared" si="23"/>
        <v>14.403225806451612</v>
      </c>
      <c r="Z46" s="185">
        <v>650</v>
      </c>
      <c r="AA46" s="116">
        <v>510</v>
      </c>
      <c r="AB46" s="116">
        <v>35</v>
      </c>
      <c r="AC46" s="117">
        <f t="shared" si="24"/>
        <v>545</v>
      </c>
      <c r="AD46" s="118">
        <f t="shared" si="25"/>
        <v>0.83846153846153848</v>
      </c>
      <c r="AE46" s="146">
        <f t="shared" si="26"/>
        <v>0.99698161529314921</v>
      </c>
      <c r="AF46" s="196">
        <v>55</v>
      </c>
      <c r="AG46" s="118">
        <f t="shared" si="27"/>
        <v>8.461538461538462E-2</v>
      </c>
      <c r="AH46" s="119">
        <f t="shared" si="28"/>
        <v>0.86342229199372056</v>
      </c>
      <c r="AI46" s="116">
        <v>45</v>
      </c>
      <c r="AJ46" s="116">
        <v>0</v>
      </c>
      <c r="AK46" s="117">
        <f t="shared" si="29"/>
        <v>45</v>
      </c>
      <c r="AL46" s="118">
        <f t="shared" si="30"/>
        <v>6.9230769230769235E-2</v>
      </c>
      <c r="AM46" s="146">
        <f t="shared" si="31"/>
        <v>1.3474264155463065</v>
      </c>
      <c r="AN46" s="116">
        <v>0</v>
      </c>
      <c r="AO46" s="120" t="s">
        <v>6</v>
      </c>
      <c r="AP46" s="85" t="s">
        <v>5</v>
      </c>
    </row>
    <row r="47" spans="1:43" x14ac:dyDescent="0.2">
      <c r="A47" s="144"/>
      <c r="B47" s="159">
        <v>5370026.0300000003</v>
      </c>
      <c r="C47" s="115"/>
      <c r="D47" s="115"/>
      <c r="E47" s="116"/>
      <c r="F47" s="116"/>
      <c r="G47" s="116"/>
      <c r="H47" s="165" t="s">
        <v>104</v>
      </c>
      <c r="I47" s="145">
        <v>0.97</v>
      </c>
      <c r="J47" s="117">
        <f t="shared" si="16"/>
        <v>97</v>
      </c>
      <c r="K47" s="172">
        <v>2056</v>
      </c>
      <c r="L47" s="116">
        <v>2122</v>
      </c>
      <c r="M47" s="81">
        <v>2185</v>
      </c>
      <c r="N47" s="117">
        <f t="shared" si="17"/>
        <v>-129</v>
      </c>
      <c r="O47" s="118">
        <f t="shared" si="18"/>
        <v>-5.9038901601830666E-2</v>
      </c>
      <c r="P47" s="173">
        <v>2121.3000000000002</v>
      </c>
      <c r="Q47" s="116">
        <v>723</v>
      </c>
      <c r="R47" s="81">
        <v>721</v>
      </c>
      <c r="S47" s="117">
        <f t="shared" si="19"/>
        <v>2</v>
      </c>
      <c r="T47" s="118">
        <f t="shared" si="20"/>
        <v>2.7739251040221915E-3</v>
      </c>
      <c r="U47" s="172">
        <v>720</v>
      </c>
      <c r="V47" s="81">
        <v>712</v>
      </c>
      <c r="W47" s="117">
        <f t="shared" si="21"/>
        <v>8</v>
      </c>
      <c r="X47" s="118">
        <f t="shared" si="22"/>
        <v>1.1235955056179775E-2</v>
      </c>
      <c r="Y47" s="184">
        <f t="shared" si="23"/>
        <v>7.4226804123711343</v>
      </c>
      <c r="Z47" s="185">
        <v>975</v>
      </c>
      <c r="AA47" s="116">
        <v>825</v>
      </c>
      <c r="AB47" s="116">
        <v>95</v>
      </c>
      <c r="AC47" s="117">
        <f t="shared" si="24"/>
        <v>920</v>
      </c>
      <c r="AD47" s="118">
        <f t="shared" si="25"/>
        <v>0.94358974358974357</v>
      </c>
      <c r="AE47" s="146">
        <f t="shared" si="26"/>
        <v>1.1219854263849507</v>
      </c>
      <c r="AF47" s="196">
        <v>50</v>
      </c>
      <c r="AG47" s="118">
        <f t="shared" si="27"/>
        <v>5.128205128205128E-2</v>
      </c>
      <c r="AH47" s="119">
        <f t="shared" si="28"/>
        <v>0.52328623757195181</v>
      </c>
      <c r="AI47" s="116">
        <v>0</v>
      </c>
      <c r="AJ47" s="116">
        <v>0</v>
      </c>
      <c r="AK47" s="117">
        <f t="shared" si="29"/>
        <v>0</v>
      </c>
      <c r="AL47" s="118">
        <f t="shared" si="30"/>
        <v>0</v>
      </c>
      <c r="AM47" s="146">
        <f t="shared" si="31"/>
        <v>0</v>
      </c>
      <c r="AN47" s="116">
        <v>0</v>
      </c>
      <c r="AO47" s="120" t="s">
        <v>6</v>
      </c>
      <c r="AP47" s="83" t="s">
        <v>6</v>
      </c>
    </row>
    <row r="48" spans="1:43" x14ac:dyDescent="0.2">
      <c r="A48" s="144"/>
      <c r="B48" s="159">
        <v>5370026.04</v>
      </c>
      <c r="C48" s="115"/>
      <c r="D48" s="115"/>
      <c r="E48" s="116"/>
      <c r="F48" s="116"/>
      <c r="G48" s="116"/>
      <c r="H48" s="165" t="s">
        <v>105</v>
      </c>
      <c r="I48" s="145">
        <v>1</v>
      </c>
      <c r="J48" s="117">
        <f t="shared" si="16"/>
        <v>100</v>
      </c>
      <c r="K48" s="172">
        <v>1534</v>
      </c>
      <c r="L48" s="116">
        <v>1573</v>
      </c>
      <c r="M48" s="81">
        <v>1615</v>
      </c>
      <c r="N48" s="117">
        <f t="shared" si="17"/>
        <v>-81</v>
      </c>
      <c r="O48" s="118">
        <f t="shared" si="18"/>
        <v>-5.0154798761609908E-2</v>
      </c>
      <c r="P48" s="173">
        <v>1540.6</v>
      </c>
      <c r="Q48" s="116">
        <v>631</v>
      </c>
      <c r="R48" s="81">
        <v>629</v>
      </c>
      <c r="S48" s="117">
        <f t="shared" si="19"/>
        <v>2</v>
      </c>
      <c r="T48" s="118">
        <f t="shared" si="20"/>
        <v>3.1796502384737681E-3</v>
      </c>
      <c r="U48" s="172">
        <v>624</v>
      </c>
      <c r="V48" s="81">
        <v>609</v>
      </c>
      <c r="W48" s="117">
        <f t="shared" si="21"/>
        <v>15</v>
      </c>
      <c r="X48" s="118">
        <f t="shared" si="22"/>
        <v>2.4630541871921183E-2</v>
      </c>
      <c r="Y48" s="184">
        <f t="shared" si="23"/>
        <v>6.24</v>
      </c>
      <c r="Z48" s="185">
        <v>725</v>
      </c>
      <c r="AA48" s="116">
        <v>595</v>
      </c>
      <c r="AB48" s="116">
        <v>70</v>
      </c>
      <c r="AC48" s="117">
        <f t="shared" si="24"/>
        <v>665</v>
      </c>
      <c r="AD48" s="118">
        <f t="shared" si="25"/>
        <v>0.91724137931034477</v>
      </c>
      <c r="AE48" s="146">
        <f t="shared" si="26"/>
        <v>1.0906556234367952</v>
      </c>
      <c r="AF48" s="196">
        <v>50</v>
      </c>
      <c r="AG48" s="118">
        <f t="shared" si="27"/>
        <v>6.8965517241379309E-2</v>
      </c>
      <c r="AH48" s="119">
        <f t="shared" si="28"/>
        <v>0.70372976776917662</v>
      </c>
      <c r="AI48" s="116">
        <v>0</v>
      </c>
      <c r="AJ48" s="116">
        <v>0</v>
      </c>
      <c r="AK48" s="117">
        <f t="shared" si="29"/>
        <v>0</v>
      </c>
      <c r="AL48" s="118">
        <f t="shared" si="30"/>
        <v>0</v>
      </c>
      <c r="AM48" s="146">
        <f t="shared" si="31"/>
        <v>0</v>
      </c>
      <c r="AN48" s="116">
        <v>10</v>
      </c>
      <c r="AO48" s="120" t="s">
        <v>6</v>
      </c>
      <c r="AP48" s="83" t="s">
        <v>6</v>
      </c>
    </row>
    <row r="49" spans="1:42" x14ac:dyDescent="0.2">
      <c r="A49" s="144"/>
      <c r="B49" s="159">
        <v>5370026.0499999998</v>
      </c>
      <c r="C49" s="115"/>
      <c r="D49" s="115"/>
      <c r="E49" s="116"/>
      <c r="F49" s="116"/>
      <c r="G49" s="116"/>
      <c r="H49" s="165" t="s">
        <v>106</v>
      </c>
      <c r="I49" s="145">
        <v>2.74</v>
      </c>
      <c r="J49" s="117">
        <f t="shared" si="16"/>
        <v>274</v>
      </c>
      <c r="K49" s="172">
        <v>4100</v>
      </c>
      <c r="L49" s="116">
        <v>4173</v>
      </c>
      <c r="M49" s="81">
        <v>4356</v>
      </c>
      <c r="N49" s="117">
        <f t="shared" si="17"/>
        <v>-256</v>
      </c>
      <c r="O49" s="118">
        <f t="shared" si="18"/>
        <v>-5.876951331496786E-2</v>
      </c>
      <c r="P49" s="173">
        <v>1493.7</v>
      </c>
      <c r="Q49" s="116">
        <v>1740</v>
      </c>
      <c r="R49" s="81">
        <v>1725</v>
      </c>
      <c r="S49" s="117">
        <f t="shared" si="19"/>
        <v>15</v>
      </c>
      <c r="T49" s="118">
        <f t="shared" si="20"/>
        <v>8.6956521739130436E-3</v>
      </c>
      <c r="U49" s="172">
        <v>1686</v>
      </c>
      <c r="V49" s="81">
        <v>1679</v>
      </c>
      <c r="W49" s="117">
        <f t="shared" si="21"/>
        <v>7</v>
      </c>
      <c r="X49" s="118">
        <f t="shared" si="22"/>
        <v>4.1691483025610484E-3</v>
      </c>
      <c r="Y49" s="184">
        <f t="shared" si="23"/>
        <v>6.1532846715328464</v>
      </c>
      <c r="Z49" s="185">
        <v>1560</v>
      </c>
      <c r="AA49" s="116">
        <v>1245</v>
      </c>
      <c r="AB49" s="116">
        <v>105</v>
      </c>
      <c r="AC49" s="117">
        <f t="shared" si="24"/>
        <v>1350</v>
      </c>
      <c r="AD49" s="118">
        <f t="shared" si="25"/>
        <v>0.86538461538461542</v>
      </c>
      <c r="AE49" s="146">
        <f t="shared" si="26"/>
        <v>1.0289947864264155</v>
      </c>
      <c r="AF49" s="196">
        <v>155</v>
      </c>
      <c r="AG49" s="118">
        <f t="shared" si="27"/>
        <v>9.9358974358974353E-2</v>
      </c>
      <c r="AH49" s="119">
        <f t="shared" si="28"/>
        <v>1.0138670852956566</v>
      </c>
      <c r="AI49" s="116">
        <v>30</v>
      </c>
      <c r="AJ49" s="116">
        <v>0</v>
      </c>
      <c r="AK49" s="117">
        <f t="shared" si="29"/>
        <v>30</v>
      </c>
      <c r="AL49" s="118">
        <f t="shared" si="30"/>
        <v>1.9230769230769232E-2</v>
      </c>
      <c r="AM49" s="146">
        <f t="shared" si="31"/>
        <v>0.37428511542952958</v>
      </c>
      <c r="AN49" s="116">
        <v>25</v>
      </c>
      <c r="AO49" s="120" t="s">
        <v>6</v>
      </c>
      <c r="AP49" s="85" t="s">
        <v>5</v>
      </c>
    </row>
    <row r="50" spans="1:42" x14ac:dyDescent="0.2">
      <c r="A50" s="147"/>
      <c r="B50" s="160">
        <v>5370026.0599999996</v>
      </c>
      <c r="C50" s="133"/>
      <c r="D50" s="133"/>
      <c r="E50" s="134"/>
      <c r="F50" s="134"/>
      <c r="G50" s="134"/>
      <c r="H50" s="166" t="s">
        <v>107</v>
      </c>
      <c r="I50" s="148">
        <v>1.17</v>
      </c>
      <c r="J50" s="123">
        <f t="shared" si="16"/>
        <v>117</v>
      </c>
      <c r="K50" s="174">
        <v>5436</v>
      </c>
      <c r="L50" s="134">
        <v>5797</v>
      </c>
      <c r="M50" s="82">
        <v>5701</v>
      </c>
      <c r="N50" s="123">
        <f t="shared" si="17"/>
        <v>-265</v>
      </c>
      <c r="O50" s="124">
        <f t="shared" si="18"/>
        <v>-4.6483073145062268E-2</v>
      </c>
      <c r="P50" s="175">
        <v>4647.7</v>
      </c>
      <c r="Q50" s="134">
        <v>2159</v>
      </c>
      <c r="R50" s="82">
        <v>2120</v>
      </c>
      <c r="S50" s="123">
        <f t="shared" si="19"/>
        <v>39</v>
      </c>
      <c r="T50" s="124">
        <f t="shared" si="20"/>
        <v>1.8396226415094339E-2</v>
      </c>
      <c r="U50" s="174">
        <v>2061</v>
      </c>
      <c r="V50" s="82">
        <v>1980</v>
      </c>
      <c r="W50" s="123">
        <f t="shared" si="21"/>
        <v>81</v>
      </c>
      <c r="X50" s="124">
        <f t="shared" si="22"/>
        <v>4.0909090909090909E-2</v>
      </c>
      <c r="Y50" s="186">
        <f t="shared" si="23"/>
        <v>17.615384615384617</v>
      </c>
      <c r="Z50" s="187">
        <v>2400</v>
      </c>
      <c r="AA50" s="134">
        <v>1780</v>
      </c>
      <c r="AB50" s="134">
        <v>200</v>
      </c>
      <c r="AC50" s="123">
        <f t="shared" si="24"/>
        <v>1980</v>
      </c>
      <c r="AD50" s="124">
        <f t="shared" si="25"/>
        <v>0.82499999999999996</v>
      </c>
      <c r="AE50" s="122">
        <f t="shared" si="26"/>
        <v>0.98097502972651607</v>
      </c>
      <c r="AF50" s="197">
        <v>380</v>
      </c>
      <c r="AG50" s="124">
        <f t="shared" si="27"/>
        <v>0.15833333333333333</v>
      </c>
      <c r="AH50" s="125">
        <f t="shared" si="28"/>
        <v>1.6156462585034013</v>
      </c>
      <c r="AI50" s="134">
        <v>35</v>
      </c>
      <c r="AJ50" s="134">
        <v>10</v>
      </c>
      <c r="AK50" s="123">
        <f t="shared" si="29"/>
        <v>45</v>
      </c>
      <c r="AL50" s="124">
        <f t="shared" si="30"/>
        <v>1.8749999999999999E-2</v>
      </c>
      <c r="AM50" s="122">
        <f t="shared" si="31"/>
        <v>0.36492798754379135</v>
      </c>
      <c r="AN50" s="134">
        <v>0</v>
      </c>
      <c r="AO50" s="132" t="s">
        <v>5</v>
      </c>
      <c r="AP50" s="85" t="s">
        <v>5</v>
      </c>
    </row>
    <row r="51" spans="1:42" x14ac:dyDescent="0.2">
      <c r="A51" s="147" t="s">
        <v>258</v>
      </c>
      <c r="B51" s="160">
        <v>5370027</v>
      </c>
      <c r="C51" s="133"/>
      <c r="D51" s="133"/>
      <c r="E51" s="134"/>
      <c r="F51" s="134"/>
      <c r="G51" s="134"/>
      <c r="H51" s="166" t="s">
        <v>108</v>
      </c>
      <c r="I51" s="148">
        <v>0.55000000000000004</v>
      </c>
      <c r="J51" s="123">
        <f t="shared" si="16"/>
        <v>55.000000000000007</v>
      </c>
      <c r="K51" s="174">
        <v>1080</v>
      </c>
      <c r="L51" s="134">
        <v>1064</v>
      </c>
      <c r="M51" s="82">
        <v>1054</v>
      </c>
      <c r="N51" s="123">
        <f t="shared" si="17"/>
        <v>26</v>
      </c>
      <c r="O51" s="124">
        <f t="shared" si="18"/>
        <v>2.4667931688804556E-2</v>
      </c>
      <c r="P51" s="175">
        <v>1976.6</v>
      </c>
      <c r="Q51" s="134">
        <v>491</v>
      </c>
      <c r="R51" s="82">
        <v>487</v>
      </c>
      <c r="S51" s="123">
        <f t="shared" si="19"/>
        <v>4</v>
      </c>
      <c r="T51" s="124">
        <f t="shared" si="20"/>
        <v>8.2135523613963042E-3</v>
      </c>
      <c r="U51" s="174">
        <v>485</v>
      </c>
      <c r="V51" s="82">
        <v>473</v>
      </c>
      <c r="W51" s="123">
        <f t="shared" si="21"/>
        <v>12</v>
      </c>
      <c r="X51" s="124">
        <f t="shared" si="22"/>
        <v>2.5369978858350951E-2</v>
      </c>
      <c r="Y51" s="186">
        <f t="shared" si="23"/>
        <v>8.8181818181818166</v>
      </c>
      <c r="Z51" s="187">
        <v>565</v>
      </c>
      <c r="AA51" s="134">
        <v>415</v>
      </c>
      <c r="AB51" s="134">
        <v>40</v>
      </c>
      <c r="AC51" s="123">
        <f t="shared" si="24"/>
        <v>455</v>
      </c>
      <c r="AD51" s="124">
        <f t="shared" si="25"/>
        <v>0.80530973451327437</v>
      </c>
      <c r="AE51" s="122">
        <f t="shared" si="26"/>
        <v>0.95756211000389346</v>
      </c>
      <c r="AF51" s="197">
        <v>85</v>
      </c>
      <c r="AG51" s="124">
        <f t="shared" si="27"/>
        <v>0.15044247787610621</v>
      </c>
      <c r="AH51" s="125">
        <f t="shared" si="28"/>
        <v>1.5351273252663897</v>
      </c>
      <c r="AI51" s="134">
        <v>20</v>
      </c>
      <c r="AJ51" s="134">
        <v>0</v>
      </c>
      <c r="AK51" s="123">
        <f t="shared" si="29"/>
        <v>20</v>
      </c>
      <c r="AL51" s="124">
        <f t="shared" si="30"/>
        <v>3.5398230088495575E-2</v>
      </c>
      <c r="AM51" s="122">
        <f t="shared" si="31"/>
        <v>0.68894959300302794</v>
      </c>
      <c r="AN51" s="134">
        <v>10</v>
      </c>
      <c r="AO51" s="132" t="s">
        <v>5</v>
      </c>
      <c r="AP51" s="85" t="s">
        <v>5</v>
      </c>
    </row>
    <row r="52" spans="1:42" x14ac:dyDescent="0.2">
      <c r="A52" s="144"/>
      <c r="B52" s="159">
        <v>5370028</v>
      </c>
      <c r="C52" s="115"/>
      <c r="D52" s="115"/>
      <c r="E52" s="116"/>
      <c r="F52" s="116"/>
      <c r="G52" s="116"/>
      <c r="H52" s="165" t="s">
        <v>109</v>
      </c>
      <c r="I52" s="145">
        <v>0.72</v>
      </c>
      <c r="J52" s="117">
        <f t="shared" si="16"/>
        <v>72</v>
      </c>
      <c r="K52" s="172">
        <v>2712</v>
      </c>
      <c r="L52" s="116">
        <v>2849</v>
      </c>
      <c r="M52" s="81">
        <v>2842</v>
      </c>
      <c r="N52" s="117">
        <f t="shared" si="17"/>
        <v>-130</v>
      </c>
      <c r="O52" s="118">
        <f t="shared" si="18"/>
        <v>-4.5742434904996479E-2</v>
      </c>
      <c r="P52" s="173">
        <v>3760.9</v>
      </c>
      <c r="Q52" s="116">
        <v>1274</v>
      </c>
      <c r="R52" s="81">
        <v>1277</v>
      </c>
      <c r="S52" s="117">
        <f t="shared" si="19"/>
        <v>-3</v>
      </c>
      <c r="T52" s="118">
        <f t="shared" si="20"/>
        <v>-2.3492560689115116E-3</v>
      </c>
      <c r="U52" s="172">
        <v>1249</v>
      </c>
      <c r="V52" s="81">
        <v>1237</v>
      </c>
      <c r="W52" s="117">
        <f t="shared" si="21"/>
        <v>12</v>
      </c>
      <c r="X52" s="118">
        <f t="shared" si="22"/>
        <v>9.7008892481810841E-3</v>
      </c>
      <c r="Y52" s="184">
        <f t="shared" si="23"/>
        <v>17.347222222222221</v>
      </c>
      <c r="Z52" s="185">
        <v>1300</v>
      </c>
      <c r="AA52" s="116">
        <v>1025</v>
      </c>
      <c r="AB52" s="116">
        <v>95</v>
      </c>
      <c r="AC52" s="117">
        <f t="shared" si="24"/>
        <v>1120</v>
      </c>
      <c r="AD52" s="118">
        <f t="shared" si="25"/>
        <v>0.86153846153846159</v>
      </c>
      <c r="AE52" s="146">
        <f t="shared" si="26"/>
        <v>1.0244214762645203</v>
      </c>
      <c r="AF52" s="196">
        <v>125</v>
      </c>
      <c r="AG52" s="118">
        <f t="shared" si="27"/>
        <v>9.6153846153846159E-2</v>
      </c>
      <c r="AH52" s="119">
        <f t="shared" si="28"/>
        <v>0.98116169544740972</v>
      </c>
      <c r="AI52" s="116">
        <v>40</v>
      </c>
      <c r="AJ52" s="116">
        <v>0</v>
      </c>
      <c r="AK52" s="117">
        <f t="shared" si="29"/>
        <v>40</v>
      </c>
      <c r="AL52" s="118">
        <f t="shared" si="30"/>
        <v>3.0769230769230771E-2</v>
      </c>
      <c r="AM52" s="146">
        <f t="shared" si="31"/>
        <v>0.59885618468724733</v>
      </c>
      <c r="AN52" s="116">
        <v>0</v>
      </c>
      <c r="AO52" s="120" t="s">
        <v>6</v>
      </c>
      <c r="AP52" s="83" t="s">
        <v>6</v>
      </c>
    </row>
    <row r="53" spans="1:42" x14ac:dyDescent="0.2">
      <c r="A53" s="144" t="s">
        <v>259</v>
      </c>
      <c r="B53" s="159">
        <v>5370029</v>
      </c>
      <c r="C53" s="115"/>
      <c r="D53" s="115"/>
      <c r="E53" s="116"/>
      <c r="F53" s="116"/>
      <c r="G53" s="116"/>
      <c r="H53" s="165" t="s">
        <v>110</v>
      </c>
      <c r="I53" s="145">
        <v>1.01</v>
      </c>
      <c r="J53" s="117">
        <f t="shared" si="16"/>
        <v>101</v>
      </c>
      <c r="K53" s="172">
        <v>4350</v>
      </c>
      <c r="L53" s="116">
        <v>4335</v>
      </c>
      <c r="M53" s="81">
        <v>4255</v>
      </c>
      <c r="N53" s="117">
        <f t="shared" si="17"/>
        <v>95</v>
      </c>
      <c r="O53" s="118">
        <f t="shared" si="18"/>
        <v>2.2326674500587545E-2</v>
      </c>
      <c r="P53" s="173">
        <v>4293.8</v>
      </c>
      <c r="Q53" s="116">
        <v>2057</v>
      </c>
      <c r="R53" s="81">
        <v>2059</v>
      </c>
      <c r="S53" s="117">
        <f t="shared" si="19"/>
        <v>-2</v>
      </c>
      <c r="T53" s="118">
        <f t="shared" si="20"/>
        <v>-9.7134531325886349E-4</v>
      </c>
      <c r="U53" s="172">
        <v>2000</v>
      </c>
      <c r="V53" s="81">
        <v>1965</v>
      </c>
      <c r="W53" s="117">
        <f t="shared" si="21"/>
        <v>35</v>
      </c>
      <c r="X53" s="118">
        <f t="shared" si="22"/>
        <v>1.7811704834605598E-2</v>
      </c>
      <c r="Y53" s="184">
        <f t="shared" si="23"/>
        <v>19.801980198019802</v>
      </c>
      <c r="Z53" s="185">
        <v>2130</v>
      </c>
      <c r="AA53" s="116">
        <v>1590</v>
      </c>
      <c r="AB53" s="116">
        <v>195</v>
      </c>
      <c r="AC53" s="117">
        <f t="shared" si="24"/>
        <v>1785</v>
      </c>
      <c r="AD53" s="118">
        <f t="shared" si="25"/>
        <v>0.8380281690140845</v>
      </c>
      <c r="AE53" s="146">
        <f t="shared" si="26"/>
        <v>0.99646631273969621</v>
      </c>
      <c r="AF53" s="196">
        <v>230</v>
      </c>
      <c r="AG53" s="118">
        <f t="shared" si="27"/>
        <v>0.107981220657277</v>
      </c>
      <c r="AH53" s="119">
        <f t="shared" si="28"/>
        <v>1.1018491903803775</v>
      </c>
      <c r="AI53" s="116">
        <v>60</v>
      </c>
      <c r="AJ53" s="116">
        <v>30</v>
      </c>
      <c r="AK53" s="117">
        <f t="shared" si="29"/>
        <v>90</v>
      </c>
      <c r="AL53" s="118">
        <f t="shared" si="30"/>
        <v>4.2253521126760563E-2</v>
      </c>
      <c r="AM53" s="146">
        <f t="shared" si="31"/>
        <v>0.8223729296761495</v>
      </c>
      <c r="AN53" s="116">
        <v>20</v>
      </c>
      <c r="AO53" s="120" t="s">
        <v>6</v>
      </c>
      <c r="AP53" s="85" t="s">
        <v>5</v>
      </c>
    </row>
    <row r="54" spans="1:42" x14ac:dyDescent="0.2">
      <c r="A54" s="144"/>
      <c r="B54" s="159">
        <v>5370030</v>
      </c>
      <c r="C54" s="115"/>
      <c r="D54" s="115"/>
      <c r="E54" s="116"/>
      <c r="F54" s="116"/>
      <c r="G54" s="116"/>
      <c r="H54" s="165" t="s">
        <v>111</v>
      </c>
      <c r="I54" s="145">
        <v>1.05</v>
      </c>
      <c r="J54" s="117">
        <f t="shared" si="16"/>
        <v>105</v>
      </c>
      <c r="K54" s="172">
        <v>4062</v>
      </c>
      <c r="L54" s="116">
        <v>4011</v>
      </c>
      <c r="M54" s="81">
        <v>4223</v>
      </c>
      <c r="N54" s="117">
        <f t="shared" si="17"/>
        <v>-161</v>
      </c>
      <c r="O54" s="118">
        <f t="shared" si="18"/>
        <v>-3.8124556002841585E-2</v>
      </c>
      <c r="P54" s="173">
        <v>3874.8</v>
      </c>
      <c r="Q54" s="116">
        <v>1721</v>
      </c>
      <c r="R54" s="81">
        <v>1702</v>
      </c>
      <c r="S54" s="117">
        <f t="shared" si="19"/>
        <v>19</v>
      </c>
      <c r="T54" s="118">
        <f t="shared" si="20"/>
        <v>1.1163337250293772E-2</v>
      </c>
      <c r="U54" s="172">
        <v>1658</v>
      </c>
      <c r="V54" s="81">
        <v>1649</v>
      </c>
      <c r="W54" s="117">
        <f t="shared" si="21"/>
        <v>9</v>
      </c>
      <c r="X54" s="118">
        <f t="shared" si="22"/>
        <v>5.4578532443905394E-3</v>
      </c>
      <c r="Y54" s="184">
        <f t="shared" si="23"/>
        <v>15.790476190476191</v>
      </c>
      <c r="Z54" s="185">
        <v>2030</v>
      </c>
      <c r="AA54" s="116">
        <v>1535</v>
      </c>
      <c r="AB54" s="116">
        <v>120</v>
      </c>
      <c r="AC54" s="117">
        <f t="shared" si="24"/>
        <v>1655</v>
      </c>
      <c r="AD54" s="118">
        <f t="shared" si="25"/>
        <v>0.81527093596059108</v>
      </c>
      <c r="AE54" s="146">
        <f t="shared" si="26"/>
        <v>0.96940658259285506</v>
      </c>
      <c r="AF54" s="196">
        <v>275</v>
      </c>
      <c r="AG54" s="118">
        <f t="shared" si="27"/>
        <v>0.1354679802955665</v>
      </c>
      <c r="AH54" s="119">
        <f t="shared" si="28"/>
        <v>1.3823263295465968</v>
      </c>
      <c r="AI54" s="116">
        <v>60</v>
      </c>
      <c r="AJ54" s="116">
        <v>25</v>
      </c>
      <c r="AK54" s="117">
        <f t="shared" si="29"/>
        <v>85</v>
      </c>
      <c r="AL54" s="118">
        <f t="shared" si="30"/>
        <v>4.1871921182266007E-2</v>
      </c>
      <c r="AM54" s="146">
        <f t="shared" si="31"/>
        <v>0.81494591635395108</v>
      </c>
      <c r="AN54" s="116">
        <v>25</v>
      </c>
      <c r="AO54" s="120" t="s">
        <v>6</v>
      </c>
      <c r="AP54" s="83" t="s">
        <v>6</v>
      </c>
    </row>
    <row r="55" spans="1:42" x14ac:dyDescent="0.2">
      <c r="A55" s="144" t="s">
        <v>260</v>
      </c>
      <c r="B55" s="159">
        <v>5370031</v>
      </c>
      <c r="C55" s="115"/>
      <c r="D55" s="115"/>
      <c r="E55" s="116"/>
      <c r="F55" s="116"/>
      <c r="G55" s="116"/>
      <c r="H55" s="165" t="s">
        <v>112</v>
      </c>
      <c r="I55" s="145">
        <v>0.96</v>
      </c>
      <c r="J55" s="117">
        <f t="shared" si="16"/>
        <v>96</v>
      </c>
      <c r="K55" s="172">
        <v>2070</v>
      </c>
      <c r="L55" s="116">
        <v>2098</v>
      </c>
      <c r="M55" s="81">
        <v>2180</v>
      </c>
      <c r="N55" s="117">
        <f t="shared" si="17"/>
        <v>-110</v>
      </c>
      <c r="O55" s="118">
        <f t="shared" si="18"/>
        <v>-5.0458715596330278E-2</v>
      </c>
      <c r="P55" s="173">
        <v>2166.6</v>
      </c>
      <c r="Q55" s="116">
        <v>890</v>
      </c>
      <c r="R55" s="81">
        <v>883</v>
      </c>
      <c r="S55" s="117">
        <f t="shared" si="19"/>
        <v>7</v>
      </c>
      <c r="T55" s="118">
        <f t="shared" si="20"/>
        <v>7.9275198187995465E-3</v>
      </c>
      <c r="U55" s="172">
        <v>837</v>
      </c>
      <c r="V55" s="81">
        <v>846</v>
      </c>
      <c r="W55" s="117">
        <f t="shared" si="21"/>
        <v>-9</v>
      </c>
      <c r="X55" s="118">
        <f t="shared" si="22"/>
        <v>-1.0638297872340425E-2</v>
      </c>
      <c r="Y55" s="184">
        <f t="shared" si="23"/>
        <v>8.71875</v>
      </c>
      <c r="Z55" s="185">
        <v>1005</v>
      </c>
      <c r="AA55" s="116">
        <v>705</v>
      </c>
      <c r="AB55" s="116">
        <v>70</v>
      </c>
      <c r="AC55" s="117">
        <f t="shared" si="24"/>
        <v>775</v>
      </c>
      <c r="AD55" s="118">
        <f t="shared" si="25"/>
        <v>0.77114427860696522</v>
      </c>
      <c r="AE55" s="146">
        <f t="shared" si="26"/>
        <v>0.91693731106654608</v>
      </c>
      <c r="AF55" s="196">
        <v>145</v>
      </c>
      <c r="AG55" s="118">
        <f t="shared" si="27"/>
        <v>0.14427860696517414</v>
      </c>
      <c r="AH55" s="119">
        <f t="shared" si="28"/>
        <v>1.4722306833181034</v>
      </c>
      <c r="AI55" s="116">
        <v>65</v>
      </c>
      <c r="AJ55" s="116">
        <v>20</v>
      </c>
      <c r="AK55" s="117">
        <f t="shared" si="29"/>
        <v>85</v>
      </c>
      <c r="AL55" s="118">
        <f t="shared" si="30"/>
        <v>8.45771144278607E-2</v>
      </c>
      <c r="AM55" s="146">
        <f t="shared" si="31"/>
        <v>1.6461096618890754</v>
      </c>
      <c r="AN55" s="116">
        <v>0</v>
      </c>
      <c r="AO55" s="120" t="s">
        <v>6</v>
      </c>
      <c r="AP55" s="85" t="s">
        <v>5</v>
      </c>
    </row>
    <row r="56" spans="1:42" x14ac:dyDescent="0.2">
      <c r="A56" s="147"/>
      <c r="B56" s="160">
        <v>5370032</v>
      </c>
      <c r="C56" s="133"/>
      <c r="D56" s="131"/>
      <c r="E56" s="134"/>
      <c r="F56" s="134"/>
      <c r="G56" s="134"/>
      <c r="H56" s="166" t="s">
        <v>113</v>
      </c>
      <c r="I56" s="148">
        <v>0.74</v>
      </c>
      <c r="J56" s="123">
        <f t="shared" si="16"/>
        <v>74</v>
      </c>
      <c r="K56" s="174">
        <v>3180</v>
      </c>
      <c r="L56" s="134">
        <v>3312</v>
      </c>
      <c r="M56" s="82">
        <v>3398</v>
      </c>
      <c r="N56" s="123">
        <f t="shared" si="17"/>
        <v>-218</v>
      </c>
      <c r="O56" s="124">
        <f t="shared" si="18"/>
        <v>-6.4155385520894642E-2</v>
      </c>
      <c r="P56" s="175">
        <v>4270.7</v>
      </c>
      <c r="Q56" s="134">
        <v>1590</v>
      </c>
      <c r="R56" s="82">
        <v>1560</v>
      </c>
      <c r="S56" s="123">
        <f t="shared" si="19"/>
        <v>30</v>
      </c>
      <c r="T56" s="124">
        <f t="shared" si="20"/>
        <v>1.9230769230769232E-2</v>
      </c>
      <c r="U56" s="174">
        <v>1468</v>
      </c>
      <c r="V56" s="82">
        <v>1421</v>
      </c>
      <c r="W56" s="123">
        <f t="shared" si="21"/>
        <v>47</v>
      </c>
      <c r="X56" s="124">
        <f t="shared" si="22"/>
        <v>3.3075299085151305E-2</v>
      </c>
      <c r="Y56" s="186">
        <f t="shared" si="23"/>
        <v>19.837837837837839</v>
      </c>
      <c r="Z56" s="187">
        <v>1295</v>
      </c>
      <c r="AA56" s="134">
        <v>825</v>
      </c>
      <c r="AB56" s="134">
        <v>130</v>
      </c>
      <c r="AC56" s="123">
        <f t="shared" si="24"/>
        <v>955</v>
      </c>
      <c r="AD56" s="124">
        <f t="shared" si="25"/>
        <v>0.73745173745173742</v>
      </c>
      <c r="AE56" s="122">
        <f t="shared" si="26"/>
        <v>0.87687483644677466</v>
      </c>
      <c r="AF56" s="197">
        <v>210</v>
      </c>
      <c r="AG56" s="124">
        <f t="shared" si="27"/>
        <v>0.16216216216216217</v>
      </c>
      <c r="AH56" s="125">
        <f t="shared" si="28"/>
        <v>1.6547159404302261</v>
      </c>
      <c r="AI56" s="134">
        <v>85</v>
      </c>
      <c r="AJ56" s="134">
        <v>30</v>
      </c>
      <c r="AK56" s="123">
        <f t="shared" si="29"/>
        <v>115</v>
      </c>
      <c r="AL56" s="124">
        <f t="shared" si="30"/>
        <v>8.8803088803088806E-2</v>
      </c>
      <c r="AM56" s="122">
        <f t="shared" si="31"/>
        <v>1.7283590658444687</v>
      </c>
      <c r="AN56" s="134">
        <v>15</v>
      </c>
      <c r="AO56" s="132" t="s">
        <v>5</v>
      </c>
      <c r="AP56" s="85" t="s">
        <v>5</v>
      </c>
    </row>
    <row r="57" spans="1:42" x14ac:dyDescent="0.2">
      <c r="A57" s="147"/>
      <c r="B57" s="160">
        <v>5370033</v>
      </c>
      <c r="C57" s="133"/>
      <c r="D57" s="131"/>
      <c r="E57" s="134"/>
      <c r="F57" s="134"/>
      <c r="G57" s="134"/>
      <c r="H57" s="166" t="s">
        <v>114</v>
      </c>
      <c r="I57" s="148">
        <v>0.7</v>
      </c>
      <c r="J57" s="123">
        <f t="shared" si="16"/>
        <v>70</v>
      </c>
      <c r="K57" s="174">
        <v>3092</v>
      </c>
      <c r="L57" s="134">
        <v>3178</v>
      </c>
      <c r="M57" s="82">
        <v>3244</v>
      </c>
      <c r="N57" s="123">
        <f t="shared" si="17"/>
        <v>-152</v>
      </c>
      <c r="O57" s="124">
        <f t="shared" si="18"/>
        <v>-4.6855733662145502E-2</v>
      </c>
      <c r="P57" s="175">
        <v>4390.8</v>
      </c>
      <c r="Q57" s="134">
        <v>1544</v>
      </c>
      <c r="R57" s="82">
        <v>1557</v>
      </c>
      <c r="S57" s="123">
        <f t="shared" si="19"/>
        <v>-13</v>
      </c>
      <c r="T57" s="124">
        <f t="shared" si="20"/>
        <v>-8.3493898522800265E-3</v>
      </c>
      <c r="U57" s="174">
        <v>1303</v>
      </c>
      <c r="V57" s="82">
        <v>1356</v>
      </c>
      <c r="W57" s="123">
        <f t="shared" si="21"/>
        <v>-53</v>
      </c>
      <c r="X57" s="124">
        <f t="shared" si="22"/>
        <v>-3.9085545722713867E-2</v>
      </c>
      <c r="Y57" s="186">
        <f t="shared" si="23"/>
        <v>18.614285714285714</v>
      </c>
      <c r="Z57" s="187">
        <v>1335</v>
      </c>
      <c r="AA57" s="134">
        <v>775</v>
      </c>
      <c r="AB57" s="134">
        <v>125</v>
      </c>
      <c r="AC57" s="123">
        <f t="shared" si="24"/>
        <v>900</v>
      </c>
      <c r="AD57" s="124">
        <f t="shared" si="25"/>
        <v>0.6741573033707865</v>
      </c>
      <c r="AE57" s="122">
        <f t="shared" si="26"/>
        <v>0.80161391601758203</v>
      </c>
      <c r="AF57" s="197">
        <v>290</v>
      </c>
      <c r="AG57" s="124">
        <f t="shared" si="27"/>
        <v>0.21722846441947566</v>
      </c>
      <c r="AH57" s="125">
        <f t="shared" si="28"/>
        <v>2.2166169838722003</v>
      </c>
      <c r="AI57" s="134">
        <v>110</v>
      </c>
      <c r="AJ57" s="134">
        <v>15</v>
      </c>
      <c r="AK57" s="123">
        <f t="shared" si="29"/>
        <v>125</v>
      </c>
      <c r="AL57" s="124">
        <f t="shared" si="30"/>
        <v>9.3632958801498134E-2</v>
      </c>
      <c r="AM57" s="122">
        <f t="shared" si="31"/>
        <v>1.82236198523741</v>
      </c>
      <c r="AN57" s="134">
        <v>20</v>
      </c>
      <c r="AO57" s="132" t="s">
        <v>5</v>
      </c>
      <c r="AP57" s="85" t="s">
        <v>5</v>
      </c>
    </row>
    <row r="58" spans="1:42" x14ac:dyDescent="0.2">
      <c r="A58" s="141"/>
      <c r="B58" s="158">
        <v>5370034</v>
      </c>
      <c r="C58" s="108"/>
      <c r="D58" s="108"/>
      <c r="E58" s="109"/>
      <c r="F58" s="109"/>
      <c r="G58" s="109"/>
      <c r="H58" s="164" t="s">
        <v>115</v>
      </c>
      <c r="I58" s="142">
        <v>0.92</v>
      </c>
      <c r="J58" s="110">
        <f t="shared" si="16"/>
        <v>92</v>
      </c>
      <c r="K58" s="170">
        <v>5258</v>
      </c>
      <c r="L58" s="109">
        <v>5019</v>
      </c>
      <c r="M58" s="80">
        <v>4965</v>
      </c>
      <c r="N58" s="110">
        <f t="shared" si="17"/>
        <v>293</v>
      </c>
      <c r="O58" s="111">
        <f t="shared" si="18"/>
        <v>5.9013091641490434E-2</v>
      </c>
      <c r="P58" s="171">
        <v>5686.8</v>
      </c>
      <c r="Q58" s="109">
        <v>3329</v>
      </c>
      <c r="R58" s="80">
        <v>3150</v>
      </c>
      <c r="S58" s="110">
        <f t="shared" si="19"/>
        <v>179</v>
      </c>
      <c r="T58" s="111">
        <f t="shared" si="20"/>
        <v>5.6825396825396828E-2</v>
      </c>
      <c r="U58" s="170">
        <v>3019</v>
      </c>
      <c r="V58" s="80">
        <v>2805</v>
      </c>
      <c r="W58" s="110">
        <f t="shared" si="21"/>
        <v>214</v>
      </c>
      <c r="X58" s="111">
        <f t="shared" si="22"/>
        <v>7.6292335115864529E-2</v>
      </c>
      <c r="Y58" s="182">
        <f t="shared" si="23"/>
        <v>32.815217391304351</v>
      </c>
      <c r="Z58" s="183">
        <v>2600</v>
      </c>
      <c r="AA58" s="109">
        <v>1165</v>
      </c>
      <c r="AB58" s="109">
        <v>115</v>
      </c>
      <c r="AC58" s="110">
        <f t="shared" si="24"/>
        <v>1280</v>
      </c>
      <c r="AD58" s="111">
        <f t="shared" si="25"/>
        <v>0.49230769230769234</v>
      </c>
      <c r="AE58" s="143">
        <f t="shared" si="26"/>
        <v>0.58538370072258306</v>
      </c>
      <c r="AF58" s="195">
        <v>835</v>
      </c>
      <c r="AG58" s="111">
        <f t="shared" si="27"/>
        <v>0.32115384615384618</v>
      </c>
      <c r="AH58" s="112">
        <f t="shared" si="28"/>
        <v>3.2770800627943486</v>
      </c>
      <c r="AI58" s="109">
        <v>445</v>
      </c>
      <c r="AJ58" s="109">
        <v>35</v>
      </c>
      <c r="AK58" s="110">
        <f t="shared" si="29"/>
        <v>480</v>
      </c>
      <c r="AL58" s="111">
        <f t="shared" si="30"/>
        <v>0.18461538461538463</v>
      </c>
      <c r="AM58" s="143">
        <f t="shared" si="31"/>
        <v>3.5931371081234844</v>
      </c>
      <c r="AN58" s="109">
        <v>10</v>
      </c>
      <c r="AO58" s="113" t="s">
        <v>4</v>
      </c>
      <c r="AP58" s="223" t="s">
        <v>4</v>
      </c>
    </row>
    <row r="59" spans="1:42" x14ac:dyDescent="0.2">
      <c r="A59" s="141"/>
      <c r="B59" s="158">
        <v>5370035</v>
      </c>
      <c r="C59" s="108"/>
      <c r="D59" s="108"/>
      <c r="E59" s="109"/>
      <c r="F59" s="109"/>
      <c r="G59" s="109"/>
      <c r="H59" s="164" t="s">
        <v>116</v>
      </c>
      <c r="I59" s="142">
        <v>0.44</v>
      </c>
      <c r="J59" s="110">
        <f t="shared" si="16"/>
        <v>44</v>
      </c>
      <c r="K59" s="170">
        <v>3648</v>
      </c>
      <c r="L59" s="109">
        <v>3669</v>
      </c>
      <c r="M59" s="80">
        <v>3894</v>
      </c>
      <c r="N59" s="110">
        <f t="shared" si="17"/>
        <v>-246</v>
      </c>
      <c r="O59" s="111">
        <f t="shared" si="18"/>
        <v>-6.3174114021571651E-2</v>
      </c>
      <c r="P59" s="171">
        <v>8382.4</v>
      </c>
      <c r="Q59" s="109">
        <v>2083</v>
      </c>
      <c r="R59" s="80">
        <v>2067</v>
      </c>
      <c r="S59" s="110">
        <f t="shared" si="19"/>
        <v>16</v>
      </c>
      <c r="T59" s="111">
        <f t="shared" si="20"/>
        <v>7.7406869859700045E-3</v>
      </c>
      <c r="U59" s="170">
        <v>1821</v>
      </c>
      <c r="V59" s="80">
        <v>1827</v>
      </c>
      <c r="W59" s="110">
        <f t="shared" si="21"/>
        <v>-6</v>
      </c>
      <c r="X59" s="111">
        <f t="shared" si="22"/>
        <v>-3.2840722495894909E-3</v>
      </c>
      <c r="Y59" s="182">
        <f t="shared" si="23"/>
        <v>41.386363636363633</v>
      </c>
      <c r="Z59" s="183">
        <v>1570</v>
      </c>
      <c r="AA59" s="109">
        <v>830</v>
      </c>
      <c r="AB59" s="109">
        <v>80</v>
      </c>
      <c r="AC59" s="110">
        <f t="shared" si="24"/>
        <v>910</v>
      </c>
      <c r="AD59" s="111">
        <f t="shared" si="25"/>
        <v>0.57961783439490444</v>
      </c>
      <c r="AE59" s="143">
        <f t="shared" si="26"/>
        <v>0.6892007543340124</v>
      </c>
      <c r="AF59" s="195">
        <v>455</v>
      </c>
      <c r="AG59" s="111">
        <f t="shared" si="27"/>
        <v>0.28980891719745222</v>
      </c>
      <c r="AH59" s="112">
        <f t="shared" si="28"/>
        <v>2.9572338489535941</v>
      </c>
      <c r="AI59" s="109">
        <v>160</v>
      </c>
      <c r="AJ59" s="109">
        <v>20</v>
      </c>
      <c r="AK59" s="110">
        <f t="shared" si="29"/>
        <v>180</v>
      </c>
      <c r="AL59" s="111">
        <f t="shared" si="30"/>
        <v>0.11464968152866242</v>
      </c>
      <c r="AM59" s="143">
        <f t="shared" si="31"/>
        <v>2.2314068028155396</v>
      </c>
      <c r="AN59" s="109">
        <v>25</v>
      </c>
      <c r="AO59" s="113" t="s">
        <v>4</v>
      </c>
      <c r="AP59" s="223" t="s">
        <v>4</v>
      </c>
    </row>
    <row r="60" spans="1:42" x14ac:dyDescent="0.2">
      <c r="A60" s="141"/>
      <c r="B60" s="158">
        <v>5370036</v>
      </c>
      <c r="C60" s="108"/>
      <c r="D60" s="114"/>
      <c r="E60" s="109"/>
      <c r="F60" s="109"/>
      <c r="G60" s="109"/>
      <c r="H60" s="164" t="s">
        <v>117</v>
      </c>
      <c r="I60" s="142">
        <v>0.36</v>
      </c>
      <c r="J60" s="110">
        <f t="shared" si="16"/>
        <v>36</v>
      </c>
      <c r="K60" s="170">
        <v>2492</v>
      </c>
      <c r="L60" s="109">
        <v>3243</v>
      </c>
      <c r="M60" s="80">
        <v>2542</v>
      </c>
      <c r="N60" s="110">
        <f t="shared" si="17"/>
        <v>-50</v>
      </c>
      <c r="O60" s="111">
        <f t="shared" si="18"/>
        <v>-1.9669551534225019E-2</v>
      </c>
      <c r="P60" s="171">
        <v>6926.1</v>
      </c>
      <c r="Q60" s="109">
        <v>1615</v>
      </c>
      <c r="R60" s="80">
        <v>1461</v>
      </c>
      <c r="S60" s="110">
        <f t="shared" si="19"/>
        <v>154</v>
      </c>
      <c r="T60" s="111">
        <f t="shared" si="20"/>
        <v>0.1054072553045859</v>
      </c>
      <c r="U60" s="170">
        <v>1374</v>
      </c>
      <c r="V60" s="80">
        <v>1317</v>
      </c>
      <c r="W60" s="110">
        <f t="shared" si="21"/>
        <v>57</v>
      </c>
      <c r="X60" s="111">
        <f t="shared" si="22"/>
        <v>4.328018223234624E-2</v>
      </c>
      <c r="Y60" s="182">
        <f t="shared" si="23"/>
        <v>38.166666666666664</v>
      </c>
      <c r="Z60" s="183">
        <v>1085</v>
      </c>
      <c r="AA60" s="109">
        <v>410</v>
      </c>
      <c r="AB60" s="109">
        <v>55</v>
      </c>
      <c r="AC60" s="110">
        <f t="shared" si="24"/>
        <v>465</v>
      </c>
      <c r="AD60" s="111">
        <f t="shared" si="25"/>
        <v>0.42857142857142855</v>
      </c>
      <c r="AE60" s="143">
        <f t="shared" si="26"/>
        <v>0.50959741803974856</v>
      </c>
      <c r="AF60" s="195">
        <v>340</v>
      </c>
      <c r="AG60" s="111">
        <f t="shared" si="27"/>
        <v>0.31336405529953915</v>
      </c>
      <c r="AH60" s="112">
        <f t="shared" si="28"/>
        <v>3.1975924010157053</v>
      </c>
      <c r="AI60" s="109">
        <v>250</v>
      </c>
      <c r="AJ60" s="109">
        <v>15</v>
      </c>
      <c r="AK60" s="110">
        <f t="shared" si="29"/>
        <v>265</v>
      </c>
      <c r="AL60" s="111">
        <f t="shared" si="30"/>
        <v>0.24423963133640553</v>
      </c>
      <c r="AM60" s="143">
        <f t="shared" si="31"/>
        <v>4.7535934475750397</v>
      </c>
      <c r="AN60" s="109">
        <v>20</v>
      </c>
      <c r="AO60" s="113" t="s">
        <v>4</v>
      </c>
      <c r="AP60" s="228" t="s">
        <v>240</v>
      </c>
    </row>
    <row r="61" spans="1:42" x14ac:dyDescent="0.2">
      <c r="A61" s="141"/>
      <c r="B61" s="158">
        <v>5370037</v>
      </c>
      <c r="C61" s="108"/>
      <c r="D61" s="114"/>
      <c r="E61" s="109"/>
      <c r="F61" s="109"/>
      <c r="G61" s="109"/>
      <c r="H61" s="164" t="s">
        <v>118</v>
      </c>
      <c r="I61" s="142">
        <v>0.32</v>
      </c>
      <c r="J61" s="110">
        <f t="shared" si="16"/>
        <v>32</v>
      </c>
      <c r="K61" s="170">
        <v>2588</v>
      </c>
      <c r="L61" s="109">
        <v>2464</v>
      </c>
      <c r="M61" s="80">
        <v>2586</v>
      </c>
      <c r="N61" s="110">
        <f t="shared" si="17"/>
        <v>2</v>
      </c>
      <c r="O61" s="111">
        <f t="shared" si="18"/>
        <v>7.7339520494972935E-4</v>
      </c>
      <c r="P61" s="171">
        <v>8189.9</v>
      </c>
      <c r="Q61" s="109">
        <v>2152</v>
      </c>
      <c r="R61" s="80">
        <v>2075</v>
      </c>
      <c r="S61" s="110">
        <f t="shared" si="19"/>
        <v>77</v>
      </c>
      <c r="T61" s="111">
        <f t="shared" si="20"/>
        <v>3.7108433734939758E-2</v>
      </c>
      <c r="U61" s="170">
        <v>1947</v>
      </c>
      <c r="V61" s="80">
        <v>1891</v>
      </c>
      <c r="W61" s="110">
        <f t="shared" si="21"/>
        <v>56</v>
      </c>
      <c r="X61" s="111">
        <f t="shared" si="22"/>
        <v>2.9613960867265997E-2</v>
      </c>
      <c r="Y61" s="182">
        <f t="shared" si="23"/>
        <v>60.84375</v>
      </c>
      <c r="Z61" s="183">
        <v>920</v>
      </c>
      <c r="AA61" s="109">
        <v>430</v>
      </c>
      <c r="AB61" s="109">
        <v>50</v>
      </c>
      <c r="AC61" s="110">
        <f t="shared" si="24"/>
        <v>480</v>
      </c>
      <c r="AD61" s="111">
        <f t="shared" si="25"/>
        <v>0.52173913043478259</v>
      </c>
      <c r="AE61" s="143">
        <f t="shared" si="26"/>
        <v>0.62037946543969391</v>
      </c>
      <c r="AF61" s="195">
        <v>255</v>
      </c>
      <c r="AG61" s="111">
        <f t="shared" si="27"/>
        <v>0.27717391304347827</v>
      </c>
      <c r="AH61" s="112">
        <f t="shared" si="28"/>
        <v>2.8283052351375333</v>
      </c>
      <c r="AI61" s="109">
        <v>175</v>
      </c>
      <c r="AJ61" s="109">
        <v>0</v>
      </c>
      <c r="AK61" s="110">
        <f t="shared" si="29"/>
        <v>175</v>
      </c>
      <c r="AL61" s="111">
        <f t="shared" si="30"/>
        <v>0.19021739130434784</v>
      </c>
      <c r="AM61" s="143">
        <f t="shared" si="31"/>
        <v>3.7021679895746948</v>
      </c>
      <c r="AN61" s="109">
        <v>0</v>
      </c>
      <c r="AO61" s="113" t="s">
        <v>4</v>
      </c>
      <c r="AP61" s="223" t="s">
        <v>4</v>
      </c>
    </row>
    <row r="62" spans="1:42" x14ac:dyDescent="0.2">
      <c r="A62" s="141"/>
      <c r="B62" s="158">
        <v>5370038</v>
      </c>
      <c r="C62" s="108"/>
      <c r="D62" s="108"/>
      <c r="E62" s="109"/>
      <c r="F62" s="109"/>
      <c r="G62" s="109"/>
      <c r="H62" s="164" t="s">
        <v>119</v>
      </c>
      <c r="I62" s="142">
        <v>0.33</v>
      </c>
      <c r="J62" s="110">
        <f t="shared" si="16"/>
        <v>33</v>
      </c>
      <c r="K62" s="170">
        <v>3914</v>
      </c>
      <c r="L62" s="109">
        <v>3633</v>
      </c>
      <c r="M62" s="80">
        <v>3668</v>
      </c>
      <c r="N62" s="110">
        <f t="shared" si="17"/>
        <v>246</v>
      </c>
      <c r="O62" s="111">
        <f t="shared" si="18"/>
        <v>6.7066521264994544E-2</v>
      </c>
      <c r="P62" s="171">
        <v>11764.4</v>
      </c>
      <c r="Q62" s="109">
        <v>2805</v>
      </c>
      <c r="R62" s="80">
        <v>2608</v>
      </c>
      <c r="S62" s="110">
        <f t="shared" si="19"/>
        <v>197</v>
      </c>
      <c r="T62" s="111">
        <f t="shared" si="20"/>
        <v>7.5536809815950914E-2</v>
      </c>
      <c r="U62" s="170">
        <v>2615</v>
      </c>
      <c r="V62" s="80">
        <v>2423</v>
      </c>
      <c r="W62" s="110">
        <f t="shared" si="21"/>
        <v>192</v>
      </c>
      <c r="X62" s="111">
        <f t="shared" si="22"/>
        <v>7.9240610813041679E-2</v>
      </c>
      <c r="Y62" s="182">
        <f t="shared" si="23"/>
        <v>79.242424242424249</v>
      </c>
      <c r="Z62" s="183">
        <v>1775</v>
      </c>
      <c r="AA62" s="109">
        <v>835</v>
      </c>
      <c r="AB62" s="109">
        <v>70</v>
      </c>
      <c r="AC62" s="110">
        <f t="shared" si="24"/>
        <v>905</v>
      </c>
      <c r="AD62" s="111">
        <f t="shared" si="25"/>
        <v>0.50985915492957745</v>
      </c>
      <c r="AE62" s="143">
        <f t="shared" si="26"/>
        <v>0.60625345413742859</v>
      </c>
      <c r="AF62" s="195">
        <v>435</v>
      </c>
      <c r="AG62" s="111">
        <f t="shared" si="27"/>
        <v>0.24507042253521127</v>
      </c>
      <c r="AH62" s="112">
        <f t="shared" si="28"/>
        <v>2.5007185972980741</v>
      </c>
      <c r="AI62" s="109">
        <v>365</v>
      </c>
      <c r="AJ62" s="109">
        <v>40</v>
      </c>
      <c r="AK62" s="110">
        <f t="shared" si="29"/>
        <v>405</v>
      </c>
      <c r="AL62" s="111">
        <f t="shared" si="30"/>
        <v>0.22816901408450704</v>
      </c>
      <c r="AM62" s="143">
        <f t="shared" si="31"/>
        <v>4.4408138202512077</v>
      </c>
      <c r="AN62" s="109">
        <v>25</v>
      </c>
      <c r="AO62" s="113" t="s">
        <v>4</v>
      </c>
      <c r="AP62" s="86" t="s">
        <v>4</v>
      </c>
    </row>
    <row r="63" spans="1:42" x14ac:dyDescent="0.2">
      <c r="A63" s="141"/>
      <c r="B63" s="158">
        <v>5370039</v>
      </c>
      <c r="C63" s="108"/>
      <c r="D63" s="108"/>
      <c r="E63" s="109"/>
      <c r="F63" s="109"/>
      <c r="G63" s="109"/>
      <c r="H63" s="164" t="s">
        <v>120</v>
      </c>
      <c r="I63" s="142">
        <v>0.35</v>
      </c>
      <c r="J63" s="110">
        <f t="shared" si="16"/>
        <v>35</v>
      </c>
      <c r="K63" s="170">
        <v>5127</v>
      </c>
      <c r="L63" s="109">
        <v>4982</v>
      </c>
      <c r="M63" s="80">
        <v>5140</v>
      </c>
      <c r="N63" s="110">
        <f t="shared" si="17"/>
        <v>-13</v>
      </c>
      <c r="O63" s="111">
        <f t="shared" si="18"/>
        <v>-2.529182879377432E-3</v>
      </c>
      <c r="P63" s="171">
        <v>14796.5</v>
      </c>
      <c r="Q63" s="109">
        <v>3305</v>
      </c>
      <c r="R63" s="80">
        <v>3278</v>
      </c>
      <c r="S63" s="110">
        <f t="shared" si="19"/>
        <v>27</v>
      </c>
      <c r="T63" s="111">
        <f t="shared" si="20"/>
        <v>8.2367297132397797E-3</v>
      </c>
      <c r="U63" s="170">
        <v>3044</v>
      </c>
      <c r="V63" s="80">
        <v>3041</v>
      </c>
      <c r="W63" s="110">
        <f t="shared" si="21"/>
        <v>3</v>
      </c>
      <c r="X63" s="111">
        <f t="shared" si="22"/>
        <v>9.8651759289707336E-4</v>
      </c>
      <c r="Y63" s="182">
        <f t="shared" si="23"/>
        <v>86.971428571428575</v>
      </c>
      <c r="Z63" s="183">
        <v>2700</v>
      </c>
      <c r="AA63" s="109">
        <v>1390</v>
      </c>
      <c r="AB63" s="109">
        <v>105</v>
      </c>
      <c r="AC63" s="110">
        <f t="shared" si="24"/>
        <v>1495</v>
      </c>
      <c r="AD63" s="111">
        <f t="shared" si="25"/>
        <v>0.5537037037037037</v>
      </c>
      <c r="AE63" s="143">
        <f t="shared" si="26"/>
        <v>0.65838728145505798</v>
      </c>
      <c r="AF63" s="195">
        <v>595</v>
      </c>
      <c r="AG63" s="111">
        <f t="shared" si="27"/>
        <v>0.22037037037037038</v>
      </c>
      <c r="AH63" s="112">
        <f t="shared" si="28"/>
        <v>2.2486772486772488</v>
      </c>
      <c r="AI63" s="109">
        <v>500</v>
      </c>
      <c r="AJ63" s="109">
        <v>55</v>
      </c>
      <c r="AK63" s="110">
        <f t="shared" si="29"/>
        <v>555</v>
      </c>
      <c r="AL63" s="111">
        <f t="shared" si="30"/>
        <v>0.20555555555555555</v>
      </c>
      <c r="AM63" s="143">
        <f t="shared" si="31"/>
        <v>4.0006920115911937</v>
      </c>
      <c r="AN63" s="109">
        <v>55</v>
      </c>
      <c r="AO63" s="113" t="s">
        <v>4</v>
      </c>
      <c r="AP63" s="86" t="s">
        <v>4</v>
      </c>
    </row>
    <row r="64" spans="1:42" x14ac:dyDescent="0.2">
      <c r="A64" s="141"/>
      <c r="B64" s="158">
        <v>5370040</v>
      </c>
      <c r="C64" s="108"/>
      <c r="D64" s="108"/>
      <c r="E64" s="109"/>
      <c r="F64" s="109"/>
      <c r="G64" s="109"/>
      <c r="H64" s="164" t="s">
        <v>121</v>
      </c>
      <c r="I64" s="142">
        <v>0.34</v>
      </c>
      <c r="J64" s="110">
        <f t="shared" si="16"/>
        <v>34</v>
      </c>
      <c r="K64" s="170">
        <v>1984</v>
      </c>
      <c r="L64" s="109">
        <v>1985</v>
      </c>
      <c r="M64" s="80">
        <v>2037</v>
      </c>
      <c r="N64" s="110">
        <f t="shared" si="17"/>
        <v>-53</v>
      </c>
      <c r="O64" s="111">
        <f t="shared" si="18"/>
        <v>-2.6018654884634267E-2</v>
      </c>
      <c r="P64" s="171">
        <v>5808</v>
      </c>
      <c r="Q64" s="109">
        <v>1107</v>
      </c>
      <c r="R64" s="80">
        <v>1135</v>
      </c>
      <c r="S64" s="110">
        <f t="shared" si="19"/>
        <v>-28</v>
      </c>
      <c r="T64" s="111">
        <f t="shared" si="20"/>
        <v>-2.4669603524229075E-2</v>
      </c>
      <c r="U64" s="170">
        <v>1055</v>
      </c>
      <c r="V64" s="80">
        <v>1071</v>
      </c>
      <c r="W64" s="110">
        <f t="shared" si="21"/>
        <v>-16</v>
      </c>
      <c r="X64" s="111">
        <f t="shared" si="22"/>
        <v>-1.4939309056956116E-2</v>
      </c>
      <c r="Y64" s="182">
        <f t="shared" si="23"/>
        <v>31.029411764705884</v>
      </c>
      <c r="Z64" s="183">
        <v>1050</v>
      </c>
      <c r="AA64" s="109">
        <v>675</v>
      </c>
      <c r="AB64" s="109">
        <v>40</v>
      </c>
      <c r="AC64" s="110">
        <f t="shared" si="24"/>
        <v>715</v>
      </c>
      <c r="AD64" s="111">
        <f t="shared" si="25"/>
        <v>0.68095238095238098</v>
      </c>
      <c r="AE64" s="143">
        <f t="shared" si="26"/>
        <v>0.80969367532982284</v>
      </c>
      <c r="AF64" s="195">
        <v>180</v>
      </c>
      <c r="AG64" s="111">
        <f t="shared" si="27"/>
        <v>0.17142857142857143</v>
      </c>
      <c r="AH64" s="112">
        <f t="shared" si="28"/>
        <v>1.749271137026239</v>
      </c>
      <c r="AI64" s="109">
        <v>120</v>
      </c>
      <c r="AJ64" s="109">
        <v>35</v>
      </c>
      <c r="AK64" s="110">
        <f t="shared" si="29"/>
        <v>155</v>
      </c>
      <c r="AL64" s="111">
        <f t="shared" si="30"/>
        <v>0.14761904761904762</v>
      </c>
      <c r="AM64" s="143">
        <f t="shared" si="31"/>
        <v>2.8730838384400079</v>
      </c>
      <c r="AN64" s="109">
        <v>0</v>
      </c>
      <c r="AO64" s="113" t="s">
        <v>4</v>
      </c>
      <c r="AP64" s="86" t="s">
        <v>4</v>
      </c>
    </row>
    <row r="65" spans="1:42" x14ac:dyDescent="0.2">
      <c r="A65" s="141"/>
      <c r="B65" s="158">
        <v>5370041</v>
      </c>
      <c r="C65" s="108"/>
      <c r="D65" s="108"/>
      <c r="E65" s="109"/>
      <c r="F65" s="109"/>
      <c r="G65" s="109"/>
      <c r="H65" s="164" t="s">
        <v>122</v>
      </c>
      <c r="I65" s="142">
        <v>0.41</v>
      </c>
      <c r="J65" s="110">
        <f t="shared" si="16"/>
        <v>41</v>
      </c>
      <c r="K65" s="170">
        <v>2168</v>
      </c>
      <c r="L65" s="109">
        <v>2001</v>
      </c>
      <c r="M65" s="80">
        <v>2134</v>
      </c>
      <c r="N65" s="110">
        <f t="shared" si="17"/>
        <v>34</v>
      </c>
      <c r="O65" s="111">
        <f t="shared" si="18"/>
        <v>1.5932521087160263E-2</v>
      </c>
      <c r="P65" s="171">
        <v>5303.3</v>
      </c>
      <c r="Q65" s="109">
        <v>1252</v>
      </c>
      <c r="R65" s="80">
        <v>1225</v>
      </c>
      <c r="S65" s="110">
        <f t="shared" si="19"/>
        <v>27</v>
      </c>
      <c r="T65" s="111">
        <f t="shared" si="20"/>
        <v>2.2040816326530613E-2</v>
      </c>
      <c r="U65" s="170">
        <v>1079</v>
      </c>
      <c r="V65" s="80">
        <v>1048</v>
      </c>
      <c r="W65" s="110">
        <f t="shared" si="21"/>
        <v>31</v>
      </c>
      <c r="X65" s="111">
        <f t="shared" si="22"/>
        <v>2.9580152671755726E-2</v>
      </c>
      <c r="Y65" s="182">
        <f t="shared" si="23"/>
        <v>26.317073170731707</v>
      </c>
      <c r="Z65" s="183">
        <v>1000</v>
      </c>
      <c r="AA65" s="109">
        <v>545</v>
      </c>
      <c r="AB65" s="109">
        <v>45</v>
      </c>
      <c r="AC65" s="110">
        <f t="shared" si="24"/>
        <v>590</v>
      </c>
      <c r="AD65" s="111">
        <f t="shared" si="25"/>
        <v>0.59</v>
      </c>
      <c r="AE65" s="143">
        <f t="shared" si="26"/>
        <v>0.70154577883472058</v>
      </c>
      <c r="AF65" s="195">
        <v>230</v>
      </c>
      <c r="AG65" s="111">
        <f t="shared" si="27"/>
        <v>0.23</v>
      </c>
      <c r="AH65" s="112">
        <f t="shared" si="28"/>
        <v>2.3469387755102042</v>
      </c>
      <c r="AI65" s="109">
        <v>130</v>
      </c>
      <c r="AJ65" s="109">
        <v>45</v>
      </c>
      <c r="AK65" s="110">
        <f t="shared" si="29"/>
        <v>175</v>
      </c>
      <c r="AL65" s="111">
        <f t="shared" si="30"/>
        <v>0.17499999999999999</v>
      </c>
      <c r="AM65" s="143">
        <f t="shared" si="31"/>
        <v>3.4059945504087188</v>
      </c>
      <c r="AN65" s="109">
        <v>0</v>
      </c>
      <c r="AO65" s="113" t="s">
        <v>4</v>
      </c>
      <c r="AP65" s="86" t="s">
        <v>4</v>
      </c>
    </row>
    <row r="66" spans="1:42" x14ac:dyDescent="0.2">
      <c r="A66" s="141"/>
      <c r="B66" s="158">
        <v>5370042</v>
      </c>
      <c r="C66" s="108"/>
      <c r="D66" s="108"/>
      <c r="E66" s="109"/>
      <c r="F66" s="109"/>
      <c r="G66" s="109"/>
      <c r="H66" s="164" t="s">
        <v>123</v>
      </c>
      <c r="I66" s="142">
        <v>1.51</v>
      </c>
      <c r="J66" s="110">
        <f t="shared" ref="J66:J97" si="32">I66*100</f>
        <v>151</v>
      </c>
      <c r="K66" s="170">
        <v>2688</v>
      </c>
      <c r="L66" s="109">
        <v>2685</v>
      </c>
      <c r="M66" s="80">
        <v>2730</v>
      </c>
      <c r="N66" s="110">
        <f t="shared" ref="N66:N97" si="33">K66-M66</f>
        <v>-42</v>
      </c>
      <c r="O66" s="111">
        <f t="shared" si="18"/>
        <v>-1.5384615384615385E-2</v>
      </c>
      <c r="P66" s="171">
        <v>1785</v>
      </c>
      <c r="Q66" s="109">
        <v>1312</v>
      </c>
      <c r="R66" s="80">
        <v>1299</v>
      </c>
      <c r="S66" s="110">
        <f t="shared" si="19"/>
        <v>13</v>
      </c>
      <c r="T66" s="111">
        <f t="shared" si="20"/>
        <v>1.0007698229407237E-2</v>
      </c>
      <c r="U66" s="170">
        <v>1226</v>
      </c>
      <c r="V66" s="80">
        <v>1227</v>
      </c>
      <c r="W66" s="110">
        <f t="shared" si="21"/>
        <v>-1</v>
      </c>
      <c r="X66" s="111">
        <f t="shared" si="22"/>
        <v>-8.1499592502037486E-4</v>
      </c>
      <c r="Y66" s="182">
        <f t="shared" si="23"/>
        <v>8.1192052980132452</v>
      </c>
      <c r="Z66" s="183">
        <v>1310</v>
      </c>
      <c r="AA66" s="109">
        <v>830</v>
      </c>
      <c r="AB66" s="109">
        <v>90</v>
      </c>
      <c r="AC66" s="110">
        <f t="shared" si="24"/>
        <v>920</v>
      </c>
      <c r="AD66" s="111">
        <f t="shared" si="25"/>
        <v>0.70229007633587781</v>
      </c>
      <c r="AE66" s="143">
        <f t="shared" si="26"/>
        <v>0.83506548910330303</v>
      </c>
      <c r="AF66" s="195">
        <v>145</v>
      </c>
      <c r="AG66" s="111">
        <f t="shared" si="27"/>
        <v>0.11068702290076336</v>
      </c>
      <c r="AH66" s="112">
        <f t="shared" si="28"/>
        <v>1.1294594173547281</v>
      </c>
      <c r="AI66" s="109">
        <v>165</v>
      </c>
      <c r="AJ66" s="109">
        <v>65</v>
      </c>
      <c r="AK66" s="110">
        <f t="shared" si="29"/>
        <v>230</v>
      </c>
      <c r="AL66" s="111">
        <f t="shared" si="30"/>
        <v>0.17557251908396945</v>
      </c>
      <c r="AM66" s="143">
        <f t="shared" si="31"/>
        <v>3.4171373897230333</v>
      </c>
      <c r="AN66" s="109">
        <v>10</v>
      </c>
      <c r="AO66" s="113" t="s">
        <v>4</v>
      </c>
      <c r="AP66" s="86" t="s">
        <v>4</v>
      </c>
    </row>
    <row r="67" spans="1:42" x14ac:dyDescent="0.2">
      <c r="A67" s="141"/>
      <c r="B67" s="158">
        <v>5370043</v>
      </c>
      <c r="C67" s="108"/>
      <c r="D67" s="114"/>
      <c r="E67" s="109"/>
      <c r="F67" s="109"/>
      <c r="G67" s="109"/>
      <c r="H67" s="164" t="s">
        <v>124</v>
      </c>
      <c r="I67" s="142">
        <v>1.88</v>
      </c>
      <c r="J67" s="110">
        <f t="shared" si="32"/>
        <v>188</v>
      </c>
      <c r="K67" s="170">
        <v>3587</v>
      </c>
      <c r="L67" s="109">
        <v>3977</v>
      </c>
      <c r="M67" s="80">
        <v>3633</v>
      </c>
      <c r="N67" s="110">
        <f t="shared" si="33"/>
        <v>-46</v>
      </c>
      <c r="O67" s="111">
        <f t="shared" si="18"/>
        <v>-1.2661712083677402E-2</v>
      </c>
      <c r="P67" s="171">
        <v>1908.3</v>
      </c>
      <c r="Q67" s="109">
        <v>2413</v>
      </c>
      <c r="R67" s="80">
        <v>2374</v>
      </c>
      <c r="S67" s="110">
        <f t="shared" si="19"/>
        <v>39</v>
      </c>
      <c r="T67" s="111">
        <f t="shared" si="20"/>
        <v>1.6427969671440605E-2</v>
      </c>
      <c r="U67" s="170">
        <v>1493</v>
      </c>
      <c r="V67" s="80">
        <v>1595</v>
      </c>
      <c r="W67" s="110">
        <f t="shared" si="21"/>
        <v>-102</v>
      </c>
      <c r="X67" s="111">
        <f t="shared" si="22"/>
        <v>-6.3949843260188086E-2</v>
      </c>
      <c r="Y67" s="182">
        <f t="shared" si="23"/>
        <v>7.9414893617021276</v>
      </c>
      <c r="Z67" s="183">
        <v>1500</v>
      </c>
      <c r="AA67" s="109">
        <v>790</v>
      </c>
      <c r="AB67" s="109">
        <v>130</v>
      </c>
      <c r="AC67" s="110">
        <f t="shared" si="24"/>
        <v>920</v>
      </c>
      <c r="AD67" s="111">
        <f t="shared" si="25"/>
        <v>0.61333333333333329</v>
      </c>
      <c r="AE67" s="143">
        <f t="shared" si="26"/>
        <v>0.72929052715021792</v>
      </c>
      <c r="AF67" s="195">
        <v>290</v>
      </c>
      <c r="AG67" s="111">
        <f t="shared" si="27"/>
        <v>0.19333333333333333</v>
      </c>
      <c r="AH67" s="112">
        <f t="shared" si="28"/>
        <v>1.9727891156462585</v>
      </c>
      <c r="AI67" s="109">
        <v>185</v>
      </c>
      <c r="AJ67" s="109">
        <v>95</v>
      </c>
      <c r="AK67" s="110">
        <f t="shared" si="29"/>
        <v>280</v>
      </c>
      <c r="AL67" s="111">
        <f t="shared" si="30"/>
        <v>0.18666666666666668</v>
      </c>
      <c r="AM67" s="143">
        <f t="shared" si="31"/>
        <v>3.6330608537693005</v>
      </c>
      <c r="AN67" s="109">
        <v>15</v>
      </c>
      <c r="AO67" s="113" t="s">
        <v>4</v>
      </c>
      <c r="AP67" s="86" t="s">
        <v>4</v>
      </c>
    </row>
    <row r="68" spans="1:42" x14ac:dyDescent="0.2">
      <c r="A68" s="147"/>
      <c r="B68" s="160">
        <v>5370044</v>
      </c>
      <c r="C68" s="133"/>
      <c r="D68" s="131"/>
      <c r="E68" s="134"/>
      <c r="F68" s="134"/>
      <c r="G68" s="134"/>
      <c r="H68" s="166" t="s">
        <v>125</v>
      </c>
      <c r="I68" s="148">
        <v>1.1599999999999999</v>
      </c>
      <c r="J68" s="123">
        <f t="shared" si="32"/>
        <v>115.99999999999999</v>
      </c>
      <c r="K68" s="174">
        <v>4486</v>
      </c>
      <c r="L68" s="134">
        <v>4369</v>
      </c>
      <c r="M68" s="82">
        <v>4585</v>
      </c>
      <c r="N68" s="123">
        <f t="shared" si="33"/>
        <v>-99</v>
      </c>
      <c r="O68" s="124">
        <f t="shared" si="18"/>
        <v>-2.1592148309705562E-2</v>
      </c>
      <c r="P68" s="175">
        <v>3861.2</v>
      </c>
      <c r="Q68" s="134">
        <v>2633</v>
      </c>
      <c r="R68" s="82">
        <v>2630</v>
      </c>
      <c r="S68" s="123">
        <f t="shared" si="19"/>
        <v>3</v>
      </c>
      <c r="T68" s="124">
        <f t="shared" si="20"/>
        <v>1.1406844106463879E-3</v>
      </c>
      <c r="U68" s="174">
        <v>2366</v>
      </c>
      <c r="V68" s="82">
        <v>2328</v>
      </c>
      <c r="W68" s="123">
        <f t="shared" si="21"/>
        <v>38</v>
      </c>
      <c r="X68" s="124">
        <f t="shared" si="22"/>
        <v>1.6323024054982819E-2</v>
      </c>
      <c r="Y68" s="186">
        <f t="shared" si="23"/>
        <v>20.396551724137932</v>
      </c>
      <c r="Z68" s="187">
        <v>1905</v>
      </c>
      <c r="AA68" s="134">
        <v>1235</v>
      </c>
      <c r="AB68" s="134">
        <v>125</v>
      </c>
      <c r="AC68" s="123">
        <f t="shared" si="24"/>
        <v>1360</v>
      </c>
      <c r="AD68" s="124">
        <f t="shared" si="25"/>
        <v>0.71391076115485563</v>
      </c>
      <c r="AE68" s="122">
        <f t="shared" si="26"/>
        <v>0.84888318805571417</v>
      </c>
      <c r="AF68" s="197">
        <v>360</v>
      </c>
      <c r="AG68" s="124">
        <f t="shared" si="27"/>
        <v>0.1889763779527559</v>
      </c>
      <c r="AH68" s="125">
        <f t="shared" si="28"/>
        <v>1.9283303872730193</v>
      </c>
      <c r="AI68" s="134">
        <v>135</v>
      </c>
      <c r="AJ68" s="134">
        <v>15</v>
      </c>
      <c r="AK68" s="123">
        <f t="shared" si="29"/>
        <v>150</v>
      </c>
      <c r="AL68" s="124">
        <f t="shared" si="30"/>
        <v>7.874015748031496E-2</v>
      </c>
      <c r="AM68" s="122">
        <f t="shared" si="31"/>
        <v>1.5325059844358691</v>
      </c>
      <c r="AN68" s="134">
        <v>30</v>
      </c>
      <c r="AO68" s="132" t="s">
        <v>5</v>
      </c>
      <c r="AP68" s="85" t="s">
        <v>5</v>
      </c>
    </row>
    <row r="69" spans="1:42" x14ac:dyDescent="0.2">
      <c r="A69" s="141"/>
      <c r="B69" s="158">
        <v>5370045</v>
      </c>
      <c r="C69" s="108"/>
      <c r="D69" s="114"/>
      <c r="E69" s="109"/>
      <c r="F69" s="109"/>
      <c r="G69" s="109"/>
      <c r="H69" s="164" t="s">
        <v>126</v>
      </c>
      <c r="I69" s="142">
        <v>3.16</v>
      </c>
      <c r="J69" s="110">
        <f t="shared" si="32"/>
        <v>316</v>
      </c>
      <c r="K69" s="170">
        <v>2936</v>
      </c>
      <c r="L69" s="109">
        <v>3014</v>
      </c>
      <c r="M69" s="80">
        <v>3351</v>
      </c>
      <c r="N69" s="110">
        <f t="shared" si="33"/>
        <v>-415</v>
      </c>
      <c r="O69" s="111">
        <f t="shared" si="18"/>
        <v>-0.12384362876753208</v>
      </c>
      <c r="P69" s="171">
        <v>930</v>
      </c>
      <c r="Q69" s="109">
        <v>1944</v>
      </c>
      <c r="R69" s="80">
        <v>1759</v>
      </c>
      <c r="S69" s="110">
        <f t="shared" si="19"/>
        <v>185</v>
      </c>
      <c r="T69" s="111">
        <f t="shared" si="20"/>
        <v>0.10517339397384878</v>
      </c>
      <c r="U69" s="170">
        <v>1157</v>
      </c>
      <c r="V69" s="80">
        <v>1304</v>
      </c>
      <c r="W69" s="110">
        <f t="shared" si="21"/>
        <v>-147</v>
      </c>
      <c r="X69" s="111">
        <f t="shared" si="22"/>
        <v>-0.11273006134969325</v>
      </c>
      <c r="Y69" s="182">
        <f t="shared" si="23"/>
        <v>3.6613924050632911</v>
      </c>
      <c r="Z69" s="183">
        <v>1330</v>
      </c>
      <c r="AA69" s="109">
        <v>740</v>
      </c>
      <c r="AB69" s="109">
        <v>70</v>
      </c>
      <c r="AC69" s="110">
        <f t="shared" si="24"/>
        <v>810</v>
      </c>
      <c r="AD69" s="111">
        <f t="shared" si="25"/>
        <v>0.60902255639097747</v>
      </c>
      <c r="AE69" s="143">
        <f t="shared" si="26"/>
        <v>0.72416475195122176</v>
      </c>
      <c r="AF69" s="195">
        <v>120</v>
      </c>
      <c r="AG69" s="111">
        <f t="shared" si="27"/>
        <v>9.0225563909774431E-2</v>
      </c>
      <c r="AH69" s="112">
        <f t="shared" si="28"/>
        <v>0.92066901948749413</v>
      </c>
      <c r="AI69" s="109">
        <v>280</v>
      </c>
      <c r="AJ69" s="109">
        <v>105</v>
      </c>
      <c r="AK69" s="110">
        <f t="shared" si="29"/>
        <v>385</v>
      </c>
      <c r="AL69" s="111">
        <f t="shared" si="30"/>
        <v>0.28947368421052633</v>
      </c>
      <c r="AM69" s="143">
        <f t="shared" si="31"/>
        <v>5.6339759480444984</v>
      </c>
      <c r="AN69" s="109">
        <v>20</v>
      </c>
      <c r="AO69" s="113" t="s">
        <v>4</v>
      </c>
      <c r="AP69" s="86" t="s">
        <v>4</v>
      </c>
    </row>
    <row r="70" spans="1:42" x14ac:dyDescent="0.2">
      <c r="A70" s="141"/>
      <c r="B70" s="158">
        <v>5370046</v>
      </c>
      <c r="C70" s="108"/>
      <c r="D70" s="114"/>
      <c r="E70" s="109"/>
      <c r="F70" s="109"/>
      <c r="G70" s="109"/>
      <c r="H70" s="164" t="s">
        <v>127</v>
      </c>
      <c r="I70" s="142">
        <v>1.22</v>
      </c>
      <c r="J70" s="110">
        <f t="shared" si="32"/>
        <v>122</v>
      </c>
      <c r="K70" s="170">
        <v>3353</v>
      </c>
      <c r="L70" s="109">
        <v>3165</v>
      </c>
      <c r="M70" s="80">
        <v>3212</v>
      </c>
      <c r="N70" s="110">
        <f t="shared" si="33"/>
        <v>141</v>
      </c>
      <c r="O70" s="111">
        <f t="shared" ref="O70:O101" si="34">N70/M70</f>
        <v>4.3897882938978831E-2</v>
      </c>
      <c r="P70" s="171">
        <v>2740.7</v>
      </c>
      <c r="Q70" s="109">
        <v>1610</v>
      </c>
      <c r="R70" s="80">
        <v>1608</v>
      </c>
      <c r="S70" s="110">
        <f t="shared" ref="S70:S101" si="35">Q70-R70</f>
        <v>2</v>
      </c>
      <c r="T70" s="111">
        <f t="shared" ref="T70:T101" si="36">S70/R70</f>
        <v>1.2437810945273632E-3</v>
      </c>
      <c r="U70" s="170">
        <v>1389</v>
      </c>
      <c r="V70" s="80">
        <v>1444</v>
      </c>
      <c r="W70" s="110">
        <f t="shared" ref="W70:W101" si="37">U70-V70</f>
        <v>-55</v>
      </c>
      <c r="X70" s="111">
        <f t="shared" ref="X70:X101" si="38">W70/V70</f>
        <v>-3.8088642659279776E-2</v>
      </c>
      <c r="Y70" s="182">
        <f t="shared" ref="Y70:Y101" si="39">U70/J70</f>
        <v>11.385245901639344</v>
      </c>
      <c r="Z70" s="183">
        <v>1385</v>
      </c>
      <c r="AA70" s="109">
        <v>775</v>
      </c>
      <c r="AB70" s="109">
        <v>105</v>
      </c>
      <c r="AC70" s="110">
        <f t="shared" ref="AC70:AC101" si="40">AA70+AB70</f>
        <v>880</v>
      </c>
      <c r="AD70" s="111">
        <f t="shared" ref="AD70:AD101" si="41">AC70/Z70</f>
        <v>0.63537906137184119</v>
      </c>
      <c r="AE70" s="143">
        <f t="shared" ref="AE70:AE101" si="42">AD70/0.841</f>
        <v>0.75550423468708827</v>
      </c>
      <c r="AF70" s="195">
        <v>220</v>
      </c>
      <c r="AG70" s="111">
        <f t="shared" ref="AG70:AG101" si="43">AF70/Z70</f>
        <v>0.1588447653429603</v>
      </c>
      <c r="AH70" s="112">
        <f t="shared" ref="AH70:AH101" si="44">AG70/0.098</f>
        <v>1.6208649524791867</v>
      </c>
      <c r="AI70" s="109">
        <v>165</v>
      </c>
      <c r="AJ70" s="109">
        <v>120</v>
      </c>
      <c r="AK70" s="110">
        <f t="shared" ref="AK70:AK101" si="45">AI70+AJ70</f>
        <v>285</v>
      </c>
      <c r="AL70" s="111">
        <f t="shared" ref="AL70:AL101" si="46">AK70/Z70</f>
        <v>0.20577617328519857</v>
      </c>
      <c r="AM70" s="143">
        <f t="shared" ref="AM70:AM101" si="47">AL70/0.05138</f>
        <v>4.0049858560762663</v>
      </c>
      <c r="AN70" s="109">
        <v>0</v>
      </c>
      <c r="AO70" s="113" t="s">
        <v>4</v>
      </c>
      <c r="AP70" s="86" t="s">
        <v>4</v>
      </c>
    </row>
    <row r="71" spans="1:42" x14ac:dyDescent="0.2">
      <c r="A71" s="141"/>
      <c r="B71" s="158">
        <v>5370047</v>
      </c>
      <c r="C71" s="108"/>
      <c r="D71" s="108"/>
      <c r="E71" s="109"/>
      <c r="F71" s="109"/>
      <c r="G71" s="109"/>
      <c r="H71" s="164" t="s">
        <v>128</v>
      </c>
      <c r="I71" s="142">
        <v>1.23</v>
      </c>
      <c r="J71" s="110">
        <f t="shared" si="32"/>
        <v>123</v>
      </c>
      <c r="K71" s="170">
        <v>3140</v>
      </c>
      <c r="L71" s="109">
        <v>2867</v>
      </c>
      <c r="M71" s="80">
        <v>2871</v>
      </c>
      <c r="N71" s="110">
        <f t="shared" si="33"/>
        <v>269</v>
      </c>
      <c r="O71" s="111">
        <f t="shared" si="34"/>
        <v>9.3695576454197141E-2</v>
      </c>
      <c r="P71" s="171">
        <v>2546.1999999999998</v>
      </c>
      <c r="Q71" s="109">
        <v>1797</v>
      </c>
      <c r="R71" s="80">
        <v>1549</v>
      </c>
      <c r="S71" s="110">
        <f t="shared" si="35"/>
        <v>248</v>
      </c>
      <c r="T71" s="111">
        <f t="shared" si="36"/>
        <v>0.16010329244673982</v>
      </c>
      <c r="U71" s="170">
        <v>1685</v>
      </c>
      <c r="V71" s="80">
        <v>1466</v>
      </c>
      <c r="W71" s="110">
        <f t="shared" si="37"/>
        <v>219</v>
      </c>
      <c r="X71" s="111">
        <f t="shared" si="38"/>
        <v>0.14938608458390176</v>
      </c>
      <c r="Y71" s="182">
        <f t="shared" si="39"/>
        <v>13.699186991869919</v>
      </c>
      <c r="Z71" s="183">
        <v>1275</v>
      </c>
      <c r="AA71" s="109">
        <v>795</v>
      </c>
      <c r="AB71" s="109">
        <v>70</v>
      </c>
      <c r="AC71" s="110">
        <f t="shared" si="40"/>
        <v>865</v>
      </c>
      <c r="AD71" s="111">
        <f t="shared" si="41"/>
        <v>0.67843137254901964</v>
      </c>
      <c r="AE71" s="143">
        <f t="shared" si="42"/>
        <v>0.80669604345900081</v>
      </c>
      <c r="AF71" s="195">
        <v>160</v>
      </c>
      <c r="AG71" s="111">
        <f t="shared" si="43"/>
        <v>0.12549019607843137</v>
      </c>
      <c r="AH71" s="112">
        <f t="shared" si="44"/>
        <v>1.2805122048819526</v>
      </c>
      <c r="AI71" s="109">
        <v>210</v>
      </c>
      <c r="AJ71" s="109">
        <v>30</v>
      </c>
      <c r="AK71" s="110">
        <f t="shared" si="45"/>
        <v>240</v>
      </c>
      <c r="AL71" s="111">
        <f t="shared" si="46"/>
        <v>0.18823529411764706</v>
      </c>
      <c r="AM71" s="143">
        <f t="shared" si="47"/>
        <v>3.6635907769102189</v>
      </c>
      <c r="AN71" s="109">
        <v>15</v>
      </c>
      <c r="AO71" s="113" t="s">
        <v>4</v>
      </c>
      <c r="AP71" s="86" t="s">
        <v>4</v>
      </c>
    </row>
    <row r="72" spans="1:42" x14ac:dyDescent="0.2">
      <c r="A72" s="141"/>
      <c r="B72" s="158">
        <v>5370048</v>
      </c>
      <c r="C72" s="108"/>
      <c r="D72" s="108"/>
      <c r="E72" s="109"/>
      <c r="F72" s="109"/>
      <c r="G72" s="109"/>
      <c r="H72" s="164" t="s">
        <v>129</v>
      </c>
      <c r="I72" s="142">
        <v>0.37</v>
      </c>
      <c r="J72" s="110">
        <f t="shared" si="32"/>
        <v>37</v>
      </c>
      <c r="K72" s="170">
        <v>1898</v>
      </c>
      <c r="L72" s="109">
        <v>1858</v>
      </c>
      <c r="M72" s="80">
        <v>1761</v>
      </c>
      <c r="N72" s="110">
        <f t="shared" si="33"/>
        <v>137</v>
      </c>
      <c r="O72" s="111">
        <f t="shared" si="34"/>
        <v>7.7796706416808636E-2</v>
      </c>
      <c r="P72" s="171">
        <v>5122.8</v>
      </c>
      <c r="Q72" s="109">
        <v>1062</v>
      </c>
      <c r="R72" s="80">
        <v>956</v>
      </c>
      <c r="S72" s="110">
        <f t="shared" si="35"/>
        <v>106</v>
      </c>
      <c r="T72" s="111">
        <f t="shared" si="36"/>
        <v>0.11087866108786611</v>
      </c>
      <c r="U72" s="170">
        <v>950</v>
      </c>
      <c r="V72" s="80">
        <v>838</v>
      </c>
      <c r="W72" s="110">
        <f t="shared" si="37"/>
        <v>112</v>
      </c>
      <c r="X72" s="111">
        <f t="shared" si="38"/>
        <v>0.13365155131264916</v>
      </c>
      <c r="Y72" s="182">
        <f t="shared" si="39"/>
        <v>25.675675675675677</v>
      </c>
      <c r="Z72" s="183">
        <v>705</v>
      </c>
      <c r="AA72" s="109">
        <v>280</v>
      </c>
      <c r="AB72" s="109">
        <v>70</v>
      </c>
      <c r="AC72" s="110">
        <f t="shared" si="40"/>
        <v>350</v>
      </c>
      <c r="AD72" s="111">
        <f t="shared" si="41"/>
        <v>0.49645390070921985</v>
      </c>
      <c r="AE72" s="143">
        <f t="shared" si="42"/>
        <v>0.59031379394675376</v>
      </c>
      <c r="AF72" s="195">
        <v>230</v>
      </c>
      <c r="AG72" s="111">
        <f t="shared" si="43"/>
        <v>0.32624113475177308</v>
      </c>
      <c r="AH72" s="112">
        <f t="shared" si="44"/>
        <v>3.3289911709364599</v>
      </c>
      <c r="AI72" s="109">
        <v>105</v>
      </c>
      <c r="AJ72" s="109">
        <v>15</v>
      </c>
      <c r="AK72" s="110">
        <f t="shared" si="45"/>
        <v>120</v>
      </c>
      <c r="AL72" s="111">
        <f t="shared" si="46"/>
        <v>0.1702127659574468</v>
      </c>
      <c r="AM72" s="143">
        <f t="shared" si="47"/>
        <v>3.3128214472060491</v>
      </c>
      <c r="AN72" s="109">
        <v>10</v>
      </c>
      <c r="AO72" s="113" t="s">
        <v>4</v>
      </c>
      <c r="AP72" s="86" t="s">
        <v>4</v>
      </c>
    </row>
    <row r="73" spans="1:42" x14ac:dyDescent="0.2">
      <c r="A73" s="141"/>
      <c r="B73" s="158">
        <v>5370049</v>
      </c>
      <c r="C73" s="108"/>
      <c r="D73" s="108"/>
      <c r="E73" s="109"/>
      <c r="F73" s="109"/>
      <c r="G73" s="109"/>
      <c r="H73" s="164" t="s">
        <v>130</v>
      </c>
      <c r="I73" s="142">
        <v>0.45</v>
      </c>
      <c r="J73" s="110">
        <f t="shared" si="32"/>
        <v>45</v>
      </c>
      <c r="K73" s="170">
        <v>2422</v>
      </c>
      <c r="L73" s="109">
        <v>2473</v>
      </c>
      <c r="M73" s="80">
        <v>2597</v>
      </c>
      <c r="N73" s="110">
        <f t="shared" si="33"/>
        <v>-175</v>
      </c>
      <c r="O73" s="111">
        <f t="shared" si="34"/>
        <v>-6.7385444743935305E-2</v>
      </c>
      <c r="P73" s="171">
        <v>5432.9</v>
      </c>
      <c r="Q73" s="109">
        <v>1538</v>
      </c>
      <c r="R73" s="80">
        <v>1333</v>
      </c>
      <c r="S73" s="110">
        <f t="shared" si="35"/>
        <v>205</v>
      </c>
      <c r="T73" s="111">
        <f t="shared" si="36"/>
        <v>0.15378844711177794</v>
      </c>
      <c r="U73" s="170">
        <v>1193</v>
      </c>
      <c r="V73" s="80">
        <v>1105</v>
      </c>
      <c r="W73" s="110">
        <f t="shared" si="37"/>
        <v>88</v>
      </c>
      <c r="X73" s="111">
        <f t="shared" si="38"/>
        <v>7.963800904977375E-2</v>
      </c>
      <c r="Y73" s="182">
        <f t="shared" si="39"/>
        <v>26.511111111111113</v>
      </c>
      <c r="Z73" s="183">
        <v>815</v>
      </c>
      <c r="AA73" s="109">
        <v>350</v>
      </c>
      <c r="AB73" s="109">
        <v>50</v>
      </c>
      <c r="AC73" s="110">
        <f t="shared" si="40"/>
        <v>400</v>
      </c>
      <c r="AD73" s="111">
        <f t="shared" si="41"/>
        <v>0.49079754601226994</v>
      </c>
      <c r="AE73" s="143">
        <f t="shared" si="42"/>
        <v>0.58358804519889407</v>
      </c>
      <c r="AF73" s="195">
        <v>210</v>
      </c>
      <c r="AG73" s="111">
        <f t="shared" si="43"/>
        <v>0.25766871165644173</v>
      </c>
      <c r="AH73" s="112">
        <f t="shared" si="44"/>
        <v>2.6292725679228748</v>
      </c>
      <c r="AI73" s="109">
        <v>180</v>
      </c>
      <c r="AJ73" s="109">
        <v>20</v>
      </c>
      <c r="AK73" s="110">
        <f t="shared" si="45"/>
        <v>200</v>
      </c>
      <c r="AL73" s="111">
        <f t="shared" si="46"/>
        <v>0.24539877300613497</v>
      </c>
      <c r="AM73" s="143">
        <f t="shared" si="47"/>
        <v>4.7761536202050401</v>
      </c>
      <c r="AN73" s="109">
        <v>0</v>
      </c>
      <c r="AO73" s="113" t="s">
        <v>4</v>
      </c>
      <c r="AP73" s="86" t="s">
        <v>4</v>
      </c>
    </row>
    <row r="74" spans="1:42" x14ac:dyDescent="0.2">
      <c r="A74" s="141" t="s">
        <v>283</v>
      </c>
      <c r="B74" s="158">
        <v>5370050</v>
      </c>
      <c r="C74" s="108"/>
      <c r="D74" s="108"/>
      <c r="E74" s="109"/>
      <c r="F74" s="109"/>
      <c r="G74" s="109"/>
      <c r="H74" s="164" t="s">
        <v>131</v>
      </c>
      <c r="I74" s="142">
        <v>0.55000000000000004</v>
      </c>
      <c r="J74" s="110">
        <f t="shared" si="32"/>
        <v>55.000000000000007</v>
      </c>
      <c r="K74" s="170">
        <v>3697</v>
      </c>
      <c r="L74" s="109">
        <v>4341</v>
      </c>
      <c r="M74" s="80">
        <v>4442</v>
      </c>
      <c r="N74" s="110">
        <f t="shared" si="33"/>
        <v>-745</v>
      </c>
      <c r="O74" s="111">
        <f t="shared" si="34"/>
        <v>-0.16771724448446645</v>
      </c>
      <c r="P74" s="171">
        <v>6701.1</v>
      </c>
      <c r="Q74" s="109">
        <v>2097</v>
      </c>
      <c r="R74" s="80">
        <v>2514</v>
      </c>
      <c r="S74" s="110">
        <f t="shared" si="35"/>
        <v>-417</v>
      </c>
      <c r="T74" s="111">
        <f t="shared" si="36"/>
        <v>-0.16587112171837709</v>
      </c>
      <c r="U74" s="170">
        <v>1761</v>
      </c>
      <c r="V74" s="80">
        <v>2219</v>
      </c>
      <c r="W74" s="110">
        <f t="shared" si="37"/>
        <v>-458</v>
      </c>
      <c r="X74" s="111">
        <f t="shared" si="38"/>
        <v>-0.20639927895448401</v>
      </c>
      <c r="Y74" s="182">
        <f t="shared" si="39"/>
        <v>32.018181818181816</v>
      </c>
      <c r="Z74" s="183">
        <v>1275</v>
      </c>
      <c r="AA74" s="109">
        <v>550</v>
      </c>
      <c r="AB74" s="109">
        <v>200</v>
      </c>
      <c r="AC74" s="110">
        <f t="shared" si="40"/>
        <v>750</v>
      </c>
      <c r="AD74" s="111">
        <f t="shared" si="41"/>
        <v>0.58823529411764708</v>
      </c>
      <c r="AE74" s="143">
        <f t="shared" si="42"/>
        <v>0.69944743652514518</v>
      </c>
      <c r="AF74" s="195">
        <v>320</v>
      </c>
      <c r="AG74" s="111">
        <f t="shared" si="43"/>
        <v>0.25098039215686274</v>
      </c>
      <c r="AH74" s="112">
        <f t="shared" si="44"/>
        <v>2.5610244097639052</v>
      </c>
      <c r="AI74" s="109">
        <v>165</v>
      </c>
      <c r="AJ74" s="109">
        <v>35</v>
      </c>
      <c r="AK74" s="110">
        <f t="shared" si="45"/>
        <v>200</v>
      </c>
      <c r="AL74" s="111">
        <f t="shared" si="46"/>
        <v>0.15686274509803921</v>
      </c>
      <c r="AM74" s="143">
        <f t="shared" si="47"/>
        <v>3.0529923140918491</v>
      </c>
      <c r="AN74" s="109">
        <v>0</v>
      </c>
      <c r="AO74" s="113" t="s">
        <v>4</v>
      </c>
      <c r="AP74" s="86" t="s">
        <v>4</v>
      </c>
    </row>
    <row r="75" spans="1:42" x14ac:dyDescent="0.2">
      <c r="A75" s="141"/>
      <c r="B75" s="158">
        <v>5370051</v>
      </c>
      <c r="C75" s="108"/>
      <c r="D75" s="108"/>
      <c r="E75" s="109"/>
      <c r="F75" s="109"/>
      <c r="G75" s="109"/>
      <c r="H75" s="164" t="s">
        <v>132</v>
      </c>
      <c r="I75" s="142">
        <v>0.55000000000000004</v>
      </c>
      <c r="J75" s="110">
        <f t="shared" si="32"/>
        <v>55.000000000000007</v>
      </c>
      <c r="K75" s="170">
        <v>4334</v>
      </c>
      <c r="L75" s="109">
        <v>4236</v>
      </c>
      <c r="M75" s="80">
        <v>4236</v>
      </c>
      <c r="N75" s="110">
        <f t="shared" si="33"/>
        <v>98</v>
      </c>
      <c r="O75" s="111">
        <f t="shared" si="34"/>
        <v>2.3135033050047216E-2</v>
      </c>
      <c r="P75" s="171">
        <v>7917.4</v>
      </c>
      <c r="Q75" s="109">
        <v>2220</v>
      </c>
      <c r="R75" s="80">
        <v>2215</v>
      </c>
      <c r="S75" s="110">
        <f t="shared" si="35"/>
        <v>5</v>
      </c>
      <c r="T75" s="111">
        <f t="shared" si="36"/>
        <v>2.257336343115124E-3</v>
      </c>
      <c r="U75" s="170">
        <v>1917</v>
      </c>
      <c r="V75" s="80">
        <v>1915</v>
      </c>
      <c r="W75" s="110">
        <f t="shared" si="37"/>
        <v>2</v>
      </c>
      <c r="X75" s="111">
        <f t="shared" si="38"/>
        <v>1.0443864229765013E-3</v>
      </c>
      <c r="Y75" s="182">
        <f t="shared" si="39"/>
        <v>34.854545454545452</v>
      </c>
      <c r="Z75" s="183">
        <v>1505</v>
      </c>
      <c r="AA75" s="109">
        <v>720</v>
      </c>
      <c r="AB75" s="109">
        <v>175</v>
      </c>
      <c r="AC75" s="110">
        <f t="shared" si="40"/>
        <v>895</v>
      </c>
      <c r="AD75" s="111">
        <f t="shared" si="41"/>
        <v>0.59468438538205981</v>
      </c>
      <c r="AE75" s="143">
        <f t="shared" si="42"/>
        <v>0.70711579712492256</v>
      </c>
      <c r="AF75" s="195">
        <v>410</v>
      </c>
      <c r="AG75" s="111">
        <f t="shared" si="43"/>
        <v>0.27242524916943522</v>
      </c>
      <c r="AH75" s="112">
        <f t="shared" si="44"/>
        <v>2.7798494813207677</v>
      </c>
      <c r="AI75" s="109">
        <v>145</v>
      </c>
      <c r="AJ75" s="109">
        <v>30</v>
      </c>
      <c r="AK75" s="110">
        <f t="shared" si="45"/>
        <v>175</v>
      </c>
      <c r="AL75" s="111">
        <f t="shared" si="46"/>
        <v>0.11627906976744186</v>
      </c>
      <c r="AM75" s="143">
        <f t="shared" si="47"/>
        <v>2.2631193025971554</v>
      </c>
      <c r="AN75" s="109">
        <v>25</v>
      </c>
      <c r="AO75" s="113" t="s">
        <v>4</v>
      </c>
      <c r="AP75" s="86" t="s">
        <v>4</v>
      </c>
    </row>
    <row r="76" spans="1:42" x14ac:dyDescent="0.2">
      <c r="A76" s="147"/>
      <c r="B76" s="160">
        <v>5370052</v>
      </c>
      <c r="C76" s="133"/>
      <c r="D76" s="133"/>
      <c r="E76" s="134"/>
      <c r="F76" s="134"/>
      <c r="G76" s="134"/>
      <c r="H76" s="166" t="s">
        <v>133</v>
      </c>
      <c r="I76" s="148">
        <v>0.53</v>
      </c>
      <c r="J76" s="123">
        <f t="shared" si="32"/>
        <v>53</v>
      </c>
      <c r="K76" s="174">
        <v>3549</v>
      </c>
      <c r="L76" s="134">
        <v>3772</v>
      </c>
      <c r="M76" s="82">
        <v>3778</v>
      </c>
      <c r="N76" s="123">
        <f t="shared" si="33"/>
        <v>-229</v>
      </c>
      <c r="O76" s="124">
        <f t="shared" si="34"/>
        <v>-6.0614081524616198E-2</v>
      </c>
      <c r="P76" s="175">
        <v>6757.4</v>
      </c>
      <c r="Q76" s="134">
        <v>1935</v>
      </c>
      <c r="R76" s="82">
        <v>1920</v>
      </c>
      <c r="S76" s="123">
        <f t="shared" si="35"/>
        <v>15</v>
      </c>
      <c r="T76" s="124">
        <f t="shared" si="36"/>
        <v>7.8125E-3</v>
      </c>
      <c r="U76" s="174">
        <v>1622</v>
      </c>
      <c r="V76" s="82">
        <v>1720</v>
      </c>
      <c r="W76" s="123">
        <f t="shared" si="37"/>
        <v>-98</v>
      </c>
      <c r="X76" s="124">
        <f t="shared" si="38"/>
        <v>-5.6976744186046514E-2</v>
      </c>
      <c r="Y76" s="186">
        <f t="shared" si="39"/>
        <v>30.60377358490566</v>
      </c>
      <c r="Z76" s="187">
        <v>1585</v>
      </c>
      <c r="AA76" s="134">
        <v>925</v>
      </c>
      <c r="AB76" s="134">
        <v>175</v>
      </c>
      <c r="AC76" s="123">
        <f t="shared" si="40"/>
        <v>1100</v>
      </c>
      <c r="AD76" s="124">
        <f t="shared" si="41"/>
        <v>0.694006309148265</v>
      </c>
      <c r="AE76" s="122">
        <f t="shared" si="42"/>
        <v>0.82521558757225333</v>
      </c>
      <c r="AF76" s="197">
        <v>335</v>
      </c>
      <c r="AG76" s="124">
        <f t="shared" si="43"/>
        <v>0.2113564668769716</v>
      </c>
      <c r="AH76" s="125">
        <f t="shared" si="44"/>
        <v>2.1566986416017508</v>
      </c>
      <c r="AI76" s="134">
        <v>85</v>
      </c>
      <c r="AJ76" s="134">
        <v>60</v>
      </c>
      <c r="AK76" s="123">
        <f t="shared" si="45"/>
        <v>145</v>
      </c>
      <c r="AL76" s="124">
        <f t="shared" si="46"/>
        <v>9.1482649842271294E-2</v>
      </c>
      <c r="AM76" s="122">
        <f t="shared" si="47"/>
        <v>1.780510896112715</v>
      </c>
      <c r="AN76" s="134">
        <v>10</v>
      </c>
      <c r="AO76" s="132" t="s">
        <v>5</v>
      </c>
      <c r="AP76" s="85" t="s">
        <v>5</v>
      </c>
    </row>
    <row r="77" spans="1:42" x14ac:dyDescent="0.2">
      <c r="A77" s="147"/>
      <c r="B77" s="160">
        <v>5370053</v>
      </c>
      <c r="C77" s="133"/>
      <c r="D77" s="133"/>
      <c r="E77" s="134"/>
      <c r="F77" s="134"/>
      <c r="G77" s="134"/>
      <c r="H77" s="166" t="s">
        <v>134</v>
      </c>
      <c r="I77" s="148">
        <v>0.5</v>
      </c>
      <c r="J77" s="123">
        <f t="shared" si="32"/>
        <v>50</v>
      </c>
      <c r="K77" s="174">
        <v>3120</v>
      </c>
      <c r="L77" s="134">
        <v>3096</v>
      </c>
      <c r="M77" s="82">
        <v>3263</v>
      </c>
      <c r="N77" s="123">
        <f t="shared" si="33"/>
        <v>-143</v>
      </c>
      <c r="O77" s="124">
        <f t="shared" si="34"/>
        <v>-4.3824701195219126E-2</v>
      </c>
      <c r="P77" s="175">
        <v>6277.7</v>
      </c>
      <c r="Q77" s="134">
        <v>1423</v>
      </c>
      <c r="R77" s="82">
        <v>1421</v>
      </c>
      <c r="S77" s="123">
        <f t="shared" si="35"/>
        <v>2</v>
      </c>
      <c r="T77" s="124">
        <f t="shared" si="36"/>
        <v>1.4074595355383533E-3</v>
      </c>
      <c r="U77" s="174">
        <v>1301</v>
      </c>
      <c r="V77" s="82">
        <v>1305</v>
      </c>
      <c r="W77" s="123">
        <f t="shared" si="37"/>
        <v>-4</v>
      </c>
      <c r="X77" s="124">
        <f t="shared" si="38"/>
        <v>-3.0651340996168583E-3</v>
      </c>
      <c r="Y77" s="186">
        <f t="shared" si="39"/>
        <v>26.02</v>
      </c>
      <c r="Z77" s="187">
        <v>1425</v>
      </c>
      <c r="AA77" s="134">
        <v>895</v>
      </c>
      <c r="AB77" s="134">
        <v>160</v>
      </c>
      <c r="AC77" s="123">
        <f t="shared" si="40"/>
        <v>1055</v>
      </c>
      <c r="AD77" s="124">
        <f t="shared" si="41"/>
        <v>0.74035087719298243</v>
      </c>
      <c r="AE77" s="122">
        <f t="shared" si="42"/>
        <v>0.88032208940901602</v>
      </c>
      <c r="AF77" s="197">
        <v>240</v>
      </c>
      <c r="AG77" s="124">
        <f t="shared" si="43"/>
        <v>0.16842105263157894</v>
      </c>
      <c r="AH77" s="125">
        <f t="shared" si="44"/>
        <v>1.7185821697099892</v>
      </c>
      <c r="AI77" s="134">
        <v>80</v>
      </c>
      <c r="AJ77" s="134">
        <v>25</v>
      </c>
      <c r="AK77" s="123">
        <f t="shared" si="45"/>
        <v>105</v>
      </c>
      <c r="AL77" s="124">
        <f t="shared" si="46"/>
        <v>7.3684210526315783E-2</v>
      </c>
      <c r="AM77" s="122">
        <f t="shared" si="47"/>
        <v>1.4341029685931448</v>
      </c>
      <c r="AN77" s="134">
        <v>25</v>
      </c>
      <c r="AO77" s="132" t="s">
        <v>5</v>
      </c>
      <c r="AP77" s="85" t="s">
        <v>5</v>
      </c>
    </row>
    <row r="78" spans="1:42" x14ac:dyDescent="0.2">
      <c r="A78" s="144" t="s">
        <v>261</v>
      </c>
      <c r="B78" s="159">
        <v>5370054</v>
      </c>
      <c r="C78" s="115"/>
      <c r="D78" s="115"/>
      <c r="E78" s="116"/>
      <c r="F78" s="116"/>
      <c r="G78" s="116"/>
      <c r="H78" s="165" t="s">
        <v>135</v>
      </c>
      <c r="I78" s="145">
        <v>0.48</v>
      </c>
      <c r="J78" s="117">
        <f t="shared" si="32"/>
        <v>48</v>
      </c>
      <c r="K78" s="172">
        <v>2560</v>
      </c>
      <c r="L78" s="116">
        <v>2732</v>
      </c>
      <c r="M78" s="81">
        <v>2743</v>
      </c>
      <c r="N78" s="117">
        <f t="shared" si="33"/>
        <v>-183</v>
      </c>
      <c r="O78" s="118">
        <f t="shared" si="34"/>
        <v>-6.6715275246080938E-2</v>
      </c>
      <c r="P78" s="173">
        <v>5279.4</v>
      </c>
      <c r="Q78" s="116">
        <v>1233</v>
      </c>
      <c r="R78" s="81">
        <v>1227</v>
      </c>
      <c r="S78" s="117">
        <f t="shared" si="35"/>
        <v>6</v>
      </c>
      <c r="T78" s="118">
        <f t="shared" si="36"/>
        <v>4.8899755501222494E-3</v>
      </c>
      <c r="U78" s="172">
        <v>1153</v>
      </c>
      <c r="V78" s="81">
        <v>1158</v>
      </c>
      <c r="W78" s="117">
        <f t="shared" si="37"/>
        <v>-5</v>
      </c>
      <c r="X78" s="118">
        <f t="shared" si="38"/>
        <v>-4.3177892918825561E-3</v>
      </c>
      <c r="Y78" s="184">
        <f t="shared" si="39"/>
        <v>24.020833333333332</v>
      </c>
      <c r="Z78" s="185">
        <v>1270</v>
      </c>
      <c r="AA78" s="116">
        <v>855</v>
      </c>
      <c r="AB78" s="116">
        <v>135</v>
      </c>
      <c r="AC78" s="117">
        <f t="shared" si="40"/>
        <v>990</v>
      </c>
      <c r="AD78" s="118">
        <f t="shared" si="41"/>
        <v>0.77952755905511806</v>
      </c>
      <c r="AE78" s="146">
        <f t="shared" si="42"/>
        <v>0.92690553989907021</v>
      </c>
      <c r="AF78" s="196">
        <v>185</v>
      </c>
      <c r="AG78" s="118">
        <f t="shared" si="43"/>
        <v>0.14566929133858267</v>
      </c>
      <c r="AH78" s="119">
        <f t="shared" si="44"/>
        <v>1.4864213401896189</v>
      </c>
      <c r="AI78" s="116">
        <v>60</v>
      </c>
      <c r="AJ78" s="116">
        <v>15</v>
      </c>
      <c r="AK78" s="117">
        <f t="shared" si="45"/>
        <v>75</v>
      </c>
      <c r="AL78" s="118">
        <f t="shared" si="46"/>
        <v>5.905511811023622E-2</v>
      </c>
      <c r="AM78" s="146">
        <f t="shared" si="47"/>
        <v>1.149379488326902</v>
      </c>
      <c r="AN78" s="116">
        <v>25</v>
      </c>
      <c r="AO78" s="120" t="s">
        <v>6</v>
      </c>
      <c r="AP78" s="85" t="s">
        <v>5</v>
      </c>
    </row>
    <row r="79" spans="1:42" x14ac:dyDescent="0.2">
      <c r="A79" s="144" t="s">
        <v>262</v>
      </c>
      <c r="B79" s="159">
        <v>5370055</v>
      </c>
      <c r="C79" s="115"/>
      <c r="D79" s="121"/>
      <c r="E79" s="116"/>
      <c r="F79" s="116"/>
      <c r="G79" s="116"/>
      <c r="H79" s="165" t="s">
        <v>136</v>
      </c>
      <c r="I79" s="145">
        <v>0.54</v>
      </c>
      <c r="J79" s="117">
        <f t="shared" si="32"/>
        <v>54</v>
      </c>
      <c r="K79" s="172">
        <v>2920</v>
      </c>
      <c r="L79" s="116">
        <v>2943</v>
      </c>
      <c r="M79" s="81">
        <v>3113</v>
      </c>
      <c r="N79" s="117">
        <f t="shared" si="33"/>
        <v>-193</v>
      </c>
      <c r="O79" s="118">
        <f t="shared" si="34"/>
        <v>-6.1998072598779312E-2</v>
      </c>
      <c r="P79" s="173">
        <v>5410.4</v>
      </c>
      <c r="Q79" s="116">
        <v>1301</v>
      </c>
      <c r="R79" s="81">
        <v>1266</v>
      </c>
      <c r="S79" s="117">
        <f t="shared" si="35"/>
        <v>35</v>
      </c>
      <c r="T79" s="118">
        <f t="shared" si="36"/>
        <v>2.7646129541864139E-2</v>
      </c>
      <c r="U79" s="172">
        <v>1258</v>
      </c>
      <c r="V79" s="81">
        <v>1222</v>
      </c>
      <c r="W79" s="117">
        <f t="shared" si="37"/>
        <v>36</v>
      </c>
      <c r="X79" s="118">
        <f t="shared" si="38"/>
        <v>2.9459901800327332E-2</v>
      </c>
      <c r="Y79" s="184">
        <f t="shared" si="39"/>
        <v>23.296296296296298</v>
      </c>
      <c r="Z79" s="185">
        <v>1505</v>
      </c>
      <c r="AA79" s="116">
        <v>1095</v>
      </c>
      <c r="AB79" s="116">
        <v>105</v>
      </c>
      <c r="AC79" s="117">
        <f t="shared" si="40"/>
        <v>1200</v>
      </c>
      <c r="AD79" s="118">
        <f t="shared" si="41"/>
        <v>0.79734219269102991</v>
      </c>
      <c r="AE79" s="146">
        <f t="shared" si="42"/>
        <v>0.9480882196088346</v>
      </c>
      <c r="AF79" s="196">
        <v>220</v>
      </c>
      <c r="AG79" s="118">
        <f t="shared" si="43"/>
        <v>0.1461794019933555</v>
      </c>
      <c r="AH79" s="119">
        <f t="shared" si="44"/>
        <v>1.491626550952607</v>
      </c>
      <c r="AI79" s="116">
        <v>55</v>
      </c>
      <c r="AJ79" s="116">
        <v>15</v>
      </c>
      <c r="AK79" s="117">
        <f t="shared" si="45"/>
        <v>70</v>
      </c>
      <c r="AL79" s="118">
        <f t="shared" si="46"/>
        <v>4.6511627906976744E-2</v>
      </c>
      <c r="AM79" s="146">
        <f t="shared" si="47"/>
        <v>0.9052477210388622</v>
      </c>
      <c r="AN79" s="116">
        <v>10</v>
      </c>
      <c r="AO79" s="120" t="s">
        <v>6</v>
      </c>
      <c r="AP79" s="85" t="s">
        <v>5</v>
      </c>
    </row>
    <row r="80" spans="1:42" x14ac:dyDescent="0.2">
      <c r="A80" s="144"/>
      <c r="B80" s="159">
        <v>5370056</v>
      </c>
      <c r="C80" s="115"/>
      <c r="D80" s="121"/>
      <c r="E80" s="116"/>
      <c r="F80" s="116"/>
      <c r="G80" s="116"/>
      <c r="H80" s="165" t="s">
        <v>137</v>
      </c>
      <c r="I80" s="145">
        <v>1.1499999999999999</v>
      </c>
      <c r="J80" s="117">
        <f t="shared" si="32"/>
        <v>114.99999999999999</v>
      </c>
      <c r="K80" s="172">
        <v>3231</v>
      </c>
      <c r="L80" s="116">
        <v>3266</v>
      </c>
      <c r="M80" s="81">
        <v>3292</v>
      </c>
      <c r="N80" s="117">
        <f t="shared" si="33"/>
        <v>-61</v>
      </c>
      <c r="O80" s="118">
        <f t="shared" si="34"/>
        <v>-1.8529769137302553E-2</v>
      </c>
      <c r="P80" s="173">
        <v>2816.4</v>
      </c>
      <c r="Q80" s="116">
        <v>1427</v>
      </c>
      <c r="R80" s="81">
        <v>1413</v>
      </c>
      <c r="S80" s="117">
        <f t="shared" si="35"/>
        <v>14</v>
      </c>
      <c r="T80" s="118">
        <f t="shared" si="36"/>
        <v>9.9079971691436661E-3</v>
      </c>
      <c r="U80" s="172">
        <v>1401</v>
      </c>
      <c r="V80" s="81">
        <v>1367</v>
      </c>
      <c r="W80" s="117">
        <f t="shared" si="37"/>
        <v>34</v>
      </c>
      <c r="X80" s="118">
        <f t="shared" si="38"/>
        <v>2.487198244330651E-2</v>
      </c>
      <c r="Y80" s="184">
        <f t="shared" si="39"/>
        <v>12.182608695652176</v>
      </c>
      <c r="Z80" s="185">
        <v>1660</v>
      </c>
      <c r="AA80" s="116">
        <v>1195</v>
      </c>
      <c r="AB80" s="116">
        <v>165</v>
      </c>
      <c r="AC80" s="117">
        <f t="shared" si="40"/>
        <v>1360</v>
      </c>
      <c r="AD80" s="118">
        <f t="shared" si="41"/>
        <v>0.81927710843373491</v>
      </c>
      <c r="AE80" s="146">
        <f t="shared" si="42"/>
        <v>0.97417016460610573</v>
      </c>
      <c r="AF80" s="196">
        <v>180</v>
      </c>
      <c r="AG80" s="118">
        <f t="shared" si="43"/>
        <v>0.10843373493975904</v>
      </c>
      <c r="AH80" s="119">
        <f t="shared" si="44"/>
        <v>1.1064666830587657</v>
      </c>
      <c r="AI80" s="116">
        <v>65</v>
      </c>
      <c r="AJ80" s="116">
        <v>20</v>
      </c>
      <c r="AK80" s="117">
        <f t="shared" si="45"/>
        <v>85</v>
      </c>
      <c r="AL80" s="118">
        <f t="shared" si="46"/>
        <v>5.1204819277108432E-2</v>
      </c>
      <c r="AM80" s="146">
        <f t="shared" si="47"/>
        <v>0.99659048807139805</v>
      </c>
      <c r="AN80" s="116">
        <v>40</v>
      </c>
      <c r="AO80" s="120" t="s">
        <v>6</v>
      </c>
      <c r="AP80" s="83" t="s">
        <v>6</v>
      </c>
    </row>
    <row r="81" spans="1:43" x14ac:dyDescent="0.2">
      <c r="A81" s="147"/>
      <c r="B81" s="160">
        <v>5370057</v>
      </c>
      <c r="C81" s="133"/>
      <c r="D81" s="131"/>
      <c r="E81" s="134"/>
      <c r="F81" s="134"/>
      <c r="G81" s="134"/>
      <c r="H81" s="166" t="s">
        <v>138</v>
      </c>
      <c r="I81" s="148">
        <v>0.61</v>
      </c>
      <c r="J81" s="123">
        <f t="shared" si="32"/>
        <v>61</v>
      </c>
      <c r="K81" s="174">
        <v>2997</v>
      </c>
      <c r="L81" s="134">
        <v>3070</v>
      </c>
      <c r="M81" s="82">
        <v>3084</v>
      </c>
      <c r="N81" s="123">
        <f t="shared" si="33"/>
        <v>-87</v>
      </c>
      <c r="O81" s="124">
        <f t="shared" si="34"/>
        <v>-2.821011673151751E-2</v>
      </c>
      <c r="P81" s="175">
        <v>4916.3</v>
      </c>
      <c r="Q81" s="134">
        <v>1418</v>
      </c>
      <c r="R81" s="82">
        <v>1406</v>
      </c>
      <c r="S81" s="123">
        <f t="shared" si="35"/>
        <v>12</v>
      </c>
      <c r="T81" s="124">
        <f t="shared" si="36"/>
        <v>8.5348506401137988E-3</v>
      </c>
      <c r="U81" s="174">
        <v>1334</v>
      </c>
      <c r="V81" s="82">
        <v>1331</v>
      </c>
      <c r="W81" s="123">
        <f t="shared" si="37"/>
        <v>3</v>
      </c>
      <c r="X81" s="124">
        <f t="shared" si="38"/>
        <v>2.2539444027047332E-3</v>
      </c>
      <c r="Y81" s="186">
        <f t="shared" si="39"/>
        <v>21.868852459016395</v>
      </c>
      <c r="Z81" s="187">
        <v>1210</v>
      </c>
      <c r="AA81" s="134">
        <v>795</v>
      </c>
      <c r="AB81" s="134">
        <v>120</v>
      </c>
      <c r="AC81" s="123">
        <f t="shared" si="40"/>
        <v>915</v>
      </c>
      <c r="AD81" s="124">
        <f t="shared" si="41"/>
        <v>0.75619834710743805</v>
      </c>
      <c r="AE81" s="122">
        <f t="shared" si="42"/>
        <v>0.89916569216104414</v>
      </c>
      <c r="AF81" s="197">
        <v>190</v>
      </c>
      <c r="AG81" s="124">
        <f t="shared" si="43"/>
        <v>0.15702479338842976</v>
      </c>
      <c r="AH81" s="125">
        <f t="shared" si="44"/>
        <v>1.6022938100860178</v>
      </c>
      <c r="AI81" s="134">
        <v>85</v>
      </c>
      <c r="AJ81" s="134">
        <v>10</v>
      </c>
      <c r="AK81" s="123">
        <f t="shared" si="45"/>
        <v>95</v>
      </c>
      <c r="AL81" s="124">
        <f t="shared" si="46"/>
        <v>7.8512396694214878E-2</v>
      </c>
      <c r="AM81" s="122">
        <f t="shared" si="47"/>
        <v>1.528073115885848</v>
      </c>
      <c r="AN81" s="134">
        <v>20</v>
      </c>
      <c r="AO81" s="132" t="s">
        <v>5</v>
      </c>
      <c r="AP81" s="85" t="s">
        <v>5</v>
      </c>
    </row>
    <row r="82" spans="1:43" x14ac:dyDescent="0.2">
      <c r="A82" s="141" t="s">
        <v>263</v>
      </c>
      <c r="B82" s="158">
        <v>5370058</v>
      </c>
      <c r="C82" s="108"/>
      <c r="D82" s="108"/>
      <c r="E82" s="109"/>
      <c r="F82" s="109"/>
      <c r="G82" s="109"/>
      <c r="H82" s="164" t="s">
        <v>139</v>
      </c>
      <c r="I82" s="142">
        <v>0.7</v>
      </c>
      <c r="J82" s="110">
        <f t="shared" si="32"/>
        <v>70</v>
      </c>
      <c r="K82" s="170">
        <v>2382</v>
      </c>
      <c r="L82" s="109">
        <v>2361</v>
      </c>
      <c r="M82" s="80">
        <v>2510</v>
      </c>
      <c r="N82" s="110">
        <f t="shared" si="33"/>
        <v>-128</v>
      </c>
      <c r="O82" s="111">
        <f t="shared" si="34"/>
        <v>-5.0996015936254982E-2</v>
      </c>
      <c r="P82" s="171">
        <v>3386.4</v>
      </c>
      <c r="Q82" s="109">
        <v>1181</v>
      </c>
      <c r="R82" s="80">
        <v>1154</v>
      </c>
      <c r="S82" s="110">
        <f t="shared" si="35"/>
        <v>27</v>
      </c>
      <c r="T82" s="111">
        <f t="shared" si="36"/>
        <v>2.3396880415944541E-2</v>
      </c>
      <c r="U82" s="170">
        <v>1060</v>
      </c>
      <c r="V82" s="80">
        <v>1051</v>
      </c>
      <c r="W82" s="110">
        <f t="shared" si="37"/>
        <v>9</v>
      </c>
      <c r="X82" s="111">
        <f t="shared" si="38"/>
        <v>8.5632730732635581E-3</v>
      </c>
      <c r="Y82" s="182">
        <f t="shared" si="39"/>
        <v>15.142857142857142</v>
      </c>
      <c r="Z82" s="183">
        <v>985</v>
      </c>
      <c r="AA82" s="109">
        <v>535</v>
      </c>
      <c r="AB82" s="109">
        <v>140</v>
      </c>
      <c r="AC82" s="110">
        <f t="shared" si="40"/>
        <v>675</v>
      </c>
      <c r="AD82" s="111">
        <f t="shared" si="41"/>
        <v>0.68527918781725883</v>
      </c>
      <c r="AE82" s="143">
        <f t="shared" si="42"/>
        <v>0.8148385110787858</v>
      </c>
      <c r="AF82" s="195">
        <v>185</v>
      </c>
      <c r="AG82" s="111">
        <f t="shared" si="43"/>
        <v>0.18781725888324874</v>
      </c>
      <c r="AH82" s="112">
        <f t="shared" si="44"/>
        <v>1.9165026416658033</v>
      </c>
      <c r="AI82" s="109">
        <v>100</v>
      </c>
      <c r="AJ82" s="109">
        <v>15</v>
      </c>
      <c r="AK82" s="110">
        <f t="shared" si="45"/>
        <v>115</v>
      </c>
      <c r="AL82" s="111">
        <f t="shared" si="46"/>
        <v>0.116751269035533</v>
      </c>
      <c r="AM82" s="143">
        <f t="shared" si="47"/>
        <v>2.2723096347904437</v>
      </c>
      <c r="AN82" s="109">
        <v>0</v>
      </c>
      <c r="AO82" s="113" t="s">
        <v>4</v>
      </c>
      <c r="AP82" s="85" t="s">
        <v>5</v>
      </c>
    </row>
    <row r="83" spans="1:43" x14ac:dyDescent="0.2">
      <c r="A83" s="141" t="s">
        <v>264</v>
      </c>
      <c r="B83" s="158">
        <v>5370059</v>
      </c>
      <c r="C83" s="108"/>
      <c r="D83" s="108"/>
      <c r="E83" s="109"/>
      <c r="F83" s="109"/>
      <c r="G83" s="109"/>
      <c r="H83" s="164" t="s">
        <v>140</v>
      </c>
      <c r="I83" s="142">
        <v>0.72</v>
      </c>
      <c r="J83" s="110">
        <f t="shared" si="32"/>
        <v>72</v>
      </c>
      <c r="K83" s="170">
        <v>3026</v>
      </c>
      <c r="L83" s="109">
        <v>3173</v>
      </c>
      <c r="M83" s="80">
        <v>3200</v>
      </c>
      <c r="N83" s="110">
        <f t="shared" si="33"/>
        <v>-174</v>
      </c>
      <c r="O83" s="111">
        <f t="shared" si="34"/>
        <v>-5.4375E-2</v>
      </c>
      <c r="P83" s="171">
        <v>4191.1000000000004</v>
      </c>
      <c r="Q83" s="109">
        <v>1349</v>
      </c>
      <c r="R83" s="80">
        <v>1347</v>
      </c>
      <c r="S83" s="110">
        <f t="shared" si="35"/>
        <v>2</v>
      </c>
      <c r="T83" s="111">
        <f t="shared" si="36"/>
        <v>1.4847809948032665E-3</v>
      </c>
      <c r="U83" s="170">
        <v>1246</v>
      </c>
      <c r="V83" s="80">
        <v>1253</v>
      </c>
      <c r="W83" s="110">
        <f t="shared" si="37"/>
        <v>-7</v>
      </c>
      <c r="X83" s="111">
        <f t="shared" si="38"/>
        <v>-5.5865921787709499E-3</v>
      </c>
      <c r="Y83" s="182">
        <f t="shared" si="39"/>
        <v>17.305555555555557</v>
      </c>
      <c r="Z83" s="183">
        <v>1355</v>
      </c>
      <c r="AA83" s="109">
        <v>860</v>
      </c>
      <c r="AB83" s="109">
        <v>135</v>
      </c>
      <c r="AC83" s="110">
        <f t="shared" si="40"/>
        <v>995</v>
      </c>
      <c r="AD83" s="111">
        <f t="shared" si="41"/>
        <v>0.73431734317343178</v>
      </c>
      <c r="AE83" s="143">
        <f t="shared" si="42"/>
        <v>0.87314785157364072</v>
      </c>
      <c r="AF83" s="195">
        <v>195</v>
      </c>
      <c r="AG83" s="111">
        <f t="shared" si="43"/>
        <v>0.14391143911439114</v>
      </c>
      <c r="AH83" s="112">
        <f t="shared" si="44"/>
        <v>1.4684840725958279</v>
      </c>
      <c r="AI83" s="109">
        <v>145</v>
      </c>
      <c r="AJ83" s="109">
        <v>10</v>
      </c>
      <c r="AK83" s="110">
        <f t="shared" si="45"/>
        <v>155</v>
      </c>
      <c r="AL83" s="111">
        <f t="shared" si="46"/>
        <v>0.11439114391143912</v>
      </c>
      <c r="AM83" s="143">
        <f t="shared" si="47"/>
        <v>2.2263749301564637</v>
      </c>
      <c r="AN83" s="109">
        <v>0</v>
      </c>
      <c r="AO83" s="113" t="s">
        <v>4</v>
      </c>
      <c r="AP83" s="85" t="s">
        <v>5</v>
      </c>
    </row>
    <row r="84" spans="1:43" x14ac:dyDescent="0.2">
      <c r="A84" s="147"/>
      <c r="B84" s="160">
        <v>5370060</v>
      </c>
      <c r="C84" s="133"/>
      <c r="D84" s="133"/>
      <c r="E84" s="134"/>
      <c r="F84" s="134"/>
      <c r="G84" s="134"/>
      <c r="H84" s="166" t="s">
        <v>141</v>
      </c>
      <c r="I84" s="148">
        <v>0.67</v>
      </c>
      <c r="J84" s="123">
        <f t="shared" si="32"/>
        <v>67</v>
      </c>
      <c r="K84" s="174">
        <v>2629</v>
      </c>
      <c r="L84" s="134">
        <v>2770</v>
      </c>
      <c r="M84" s="82">
        <v>2694</v>
      </c>
      <c r="N84" s="123">
        <f t="shared" si="33"/>
        <v>-65</v>
      </c>
      <c r="O84" s="124">
        <f t="shared" si="34"/>
        <v>-2.4127691165553081E-2</v>
      </c>
      <c r="P84" s="175">
        <v>3913.4</v>
      </c>
      <c r="Q84" s="134">
        <v>1119</v>
      </c>
      <c r="R84" s="82">
        <v>1099</v>
      </c>
      <c r="S84" s="123">
        <f t="shared" si="35"/>
        <v>20</v>
      </c>
      <c r="T84" s="124">
        <f t="shared" si="36"/>
        <v>1.8198362147406732E-2</v>
      </c>
      <c r="U84" s="174">
        <v>1020</v>
      </c>
      <c r="V84" s="82">
        <v>1037</v>
      </c>
      <c r="W84" s="123">
        <f t="shared" si="37"/>
        <v>-17</v>
      </c>
      <c r="X84" s="124">
        <f t="shared" si="38"/>
        <v>-1.6393442622950821E-2</v>
      </c>
      <c r="Y84" s="186">
        <f t="shared" si="39"/>
        <v>15.223880597014926</v>
      </c>
      <c r="Z84" s="187">
        <v>1130</v>
      </c>
      <c r="AA84" s="134">
        <v>680</v>
      </c>
      <c r="AB84" s="134">
        <v>95</v>
      </c>
      <c r="AC84" s="123">
        <f t="shared" si="40"/>
        <v>775</v>
      </c>
      <c r="AD84" s="124">
        <f t="shared" si="41"/>
        <v>0.68584070796460173</v>
      </c>
      <c r="AE84" s="122">
        <f t="shared" si="42"/>
        <v>0.81550619258573331</v>
      </c>
      <c r="AF84" s="197">
        <v>245</v>
      </c>
      <c r="AG84" s="124">
        <f t="shared" si="43"/>
        <v>0.2168141592920354</v>
      </c>
      <c r="AH84" s="125">
        <f t="shared" si="44"/>
        <v>2.2123893805309733</v>
      </c>
      <c r="AI84" s="134">
        <v>80</v>
      </c>
      <c r="AJ84" s="134">
        <v>10</v>
      </c>
      <c r="AK84" s="123">
        <f t="shared" si="45"/>
        <v>90</v>
      </c>
      <c r="AL84" s="124">
        <f t="shared" si="46"/>
        <v>7.9646017699115043E-2</v>
      </c>
      <c r="AM84" s="122">
        <f t="shared" si="47"/>
        <v>1.5501365842568127</v>
      </c>
      <c r="AN84" s="134">
        <v>10</v>
      </c>
      <c r="AO84" s="132" t="s">
        <v>5</v>
      </c>
      <c r="AP84" s="85" t="s">
        <v>5</v>
      </c>
    </row>
    <row r="85" spans="1:43" x14ac:dyDescent="0.2">
      <c r="A85" s="147"/>
      <c r="B85" s="160">
        <v>5370061</v>
      </c>
      <c r="C85" s="133"/>
      <c r="D85" s="133"/>
      <c r="E85" s="134"/>
      <c r="F85" s="134"/>
      <c r="G85" s="134"/>
      <c r="H85" s="166" t="s">
        <v>142</v>
      </c>
      <c r="I85" s="148">
        <v>0.6</v>
      </c>
      <c r="J85" s="123">
        <f t="shared" si="32"/>
        <v>60</v>
      </c>
      <c r="K85" s="174">
        <v>3012</v>
      </c>
      <c r="L85" s="134">
        <v>3151</v>
      </c>
      <c r="M85" s="82">
        <v>3196</v>
      </c>
      <c r="N85" s="123">
        <f t="shared" si="33"/>
        <v>-184</v>
      </c>
      <c r="O85" s="124">
        <f t="shared" si="34"/>
        <v>-5.7571964956195244E-2</v>
      </c>
      <c r="P85" s="175">
        <v>5025.8999999999996</v>
      </c>
      <c r="Q85" s="134">
        <v>1468</v>
      </c>
      <c r="R85" s="82">
        <v>1401</v>
      </c>
      <c r="S85" s="123">
        <f t="shared" si="35"/>
        <v>67</v>
      </c>
      <c r="T85" s="124">
        <f t="shared" si="36"/>
        <v>4.7822983583154892E-2</v>
      </c>
      <c r="U85" s="174">
        <v>1169</v>
      </c>
      <c r="V85" s="82">
        <v>1217</v>
      </c>
      <c r="W85" s="123">
        <f t="shared" si="37"/>
        <v>-48</v>
      </c>
      <c r="X85" s="124">
        <f t="shared" si="38"/>
        <v>-3.944124897288414E-2</v>
      </c>
      <c r="Y85" s="186">
        <f t="shared" si="39"/>
        <v>19.483333333333334</v>
      </c>
      <c r="Z85" s="187">
        <v>955</v>
      </c>
      <c r="AA85" s="134">
        <v>520</v>
      </c>
      <c r="AB85" s="134">
        <v>70</v>
      </c>
      <c r="AC85" s="123">
        <f t="shared" si="40"/>
        <v>590</v>
      </c>
      <c r="AD85" s="124">
        <f t="shared" si="41"/>
        <v>0.61780104712041883</v>
      </c>
      <c r="AE85" s="122">
        <f t="shared" si="42"/>
        <v>0.73460290977457654</v>
      </c>
      <c r="AF85" s="197">
        <v>265</v>
      </c>
      <c r="AG85" s="124">
        <f t="shared" si="43"/>
        <v>0.27748691099476441</v>
      </c>
      <c r="AH85" s="125">
        <f t="shared" si="44"/>
        <v>2.8314990917833103</v>
      </c>
      <c r="AI85" s="134">
        <v>65</v>
      </c>
      <c r="AJ85" s="134">
        <v>30</v>
      </c>
      <c r="AK85" s="123">
        <f t="shared" si="45"/>
        <v>95</v>
      </c>
      <c r="AL85" s="124">
        <f t="shared" si="46"/>
        <v>9.947643979057591E-2</v>
      </c>
      <c r="AM85" s="122">
        <f t="shared" si="47"/>
        <v>1.9360926389757864</v>
      </c>
      <c r="AN85" s="134">
        <v>10</v>
      </c>
      <c r="AO85" s="132" t="s">
        <v>5</v>
      </c>
      <c r="AP85" s="85" t="s">
        <v>5</v>
      </c>
    </row>
    <row r="86" spans="1:43" x14ac:dyDescent="0.2">
      <c r="A86" s="141"/>
      <c r="B86" s="158">
        <v>5370062</v>
      </c>
      <c r="C86" s="108"/>
      <c r="D86" s="108"/>
      <c r="E86" s="109"/>
      <c r="F86" s="109"/>
      <c r="G86" s="109"/>
      <c r="H86" s="164" t="s">
        <v>143</v>
      </c>
      <c r="I86" s="142">
        <v>0.59</v>
      </c>
      <c r="J86" s="110">
        <f t="shared" si="32"/>
        <v>59</v>
      </c>
      <c r="K86" s="170">
        <v>3312</v>
      </c>
      <c r="L86" s="109">
        <v>3395</v>
      </c>
      <c r="M86" s="80">
        <v>3538</v>
      </c>
      <c r="N86" s="110">
        <f t="shared" si="33"/>
        <v>-226</v>
      </c>
      <c r="O86" s="111">
        <f t="shared" si="34"/>
        <v>-6.3877897117015262E-2</v>
      </c>
      <c r="P86" s="171">
        <v>5611.7</v>
      </c>
      <c r="Q86" s="109">
        <v>1613</v>
      </c>
      <c r="R86" s="80">
        <v>1559</v>
      </c>
      <c r="S86" s="110">
        <f t="shared" si="35"/>
        <v>54</v>
      </c>
      <c r="T86" s="111">
        <f t="shared" si="36"/>
        <v>3.463758819756254E-2</v>
      </c>
      <c r="U86" s="170">
        <v>1345</v>
      </c>
      <c r="V86" s="80">
        <v>1387</v>
      </c>
      <c r="W86" s="110">
        <f t="shared" si="37"/>
        <v>-42</v>
      </c>
      <c r="X86" s="111">
        <f t="shared" si="38"/>
        <v>-3.028118240807498E-2</v>
      </c>
      <c r="Y86" s="182">
        <f t="shared" si="39"/>
        <v>22.796610169491526</v>
      </c>
      <c r="Z86" s="183">
        <v>1295</v>
      </c>
      <c r="AA86" s="109">
        <v>705</v>
      </c>
      <c r="AB86" s="109">
        <v>130</v>
      </c>
      <c r="AC86" s="110">
        <f t="shared" si="40"/>
        <v>835</v>
      </c>
      <c r="AD86" s="111">
        <f t="shared" si="41"/>
        <v>0.64478764478764483</v>
      </c>
      <c r="AE86" s="143">
        <f t="shared" si="42"/>
        <v>0.76669161092466687</v>
      </c>
      <c r="AF86" s="195">
        <v>295</v>
      </c>
      <c r="AG86" s="111">
        <f t="shared" si="43"/>
        <v>0.22779922779922779</v>
      </c>
      <c r="AH86" s="112">
        <f t="shared" si="44"/>
        <v>2.3244819163186508</v>
      </c>
      <c r="AI86" s="109">
        <v>90</v>
      </c>
      <c r="AJ86" s="109">
        <v>45</v>
      </c>
      <c r="AK86" s="110">
        <f t="shared" si="45"/>
        <v>135</v>
      </c>
      <c r="AL86" s="111">
        <f t="shared" si="46"/>
        <v>0.10424710424710425</v>
      </c>
      <c r="AM86" s="143">
        <f t="shared" si="47"/>
        <v>2.028943251208724</v>
      </c>
      <c r="AN86" s="109">
        <v>30</v>
      </c>
      <c r="AO86" s="113" t="s">
        <v>4</v>
      </c>
      <c r="AP86" s="86" t="s">
        <v>4</v>
      </c>
    </row>
    <row r="87" spans="1:43" x14ac:dyDescent="0.2">
      <c r="A87" s="141"/>
      <c r="B87" s="158">
        <v>5370063</v>
      </c>
      <c r="C87" s="108"/>
      <c r="D87" s="108"/>
      <c r="E87" s="109"/>
      <c r="F87" s="109"/>
      <c r="G87" s="109"/>
      <c r="H87" s="164" t="s">
        <v>144</v>
      </c>
      <c r="I87" s="142">
        <v>0.56999999999999995</v>
      </c>
      <c r="J87" s="110">
        <f t="shared" si="32"/>
        <v>56.999999999999993</v>
      </c>
      <c r="K87" s="170">
        <v>2705</v>
      </c>
      <c r="L87" s="109">
        <v>3381</v>
      </c>
      <c r="M87" s="80">
        <v>3182</v>
      </c>
      <c r="N87" s="110">
        <f t="shared" si="33"/>
        <v>-477</v>
      </c>
      <c r="O87" s="111">
        <f t="shared" si="34"/>
        <v>-0.14990571967316155</v>
      </c>
      <c r="P87" s="171">
        <v>4722.3999999999996</v>
      </c>
      <c r="Q87" s="109">
        <v>1483</v>
      </c>
      <c r="R87" s="80">
        <v>1382</v>
      </c>
      <c r="S87" s="110">
        <f t="shared" si="35"/>
        <v>101</v>
      </c>
      <c r="T87" s="111">
        <f t="shared" si="36"/>
        <v>7.3082489146164983E-2</v>
      </c>
      <c r="U87" s="170">
        <v>1142</v>
      </c>
      <c r="V87" s="80">
        <v>1228</v>
      </c>
      <c r="W87" s="110">
        <f t="shared" si="37"/>
        <v>-86</v>
      </c>
      <c r="X87" s="111">
        <f t="shared" si="38"/>
        <v>-7.0032573289902283E-2</v>
      </c>
      <c r="Y87" s="182">
        <f t="shared" si="39"/>
        <v>20.035087719298247</v>
      </c>
      <c r="Z87" s="183">
        <v>925</v>
      </c>
      <c r="AA87" s="109">
        <v>410</v>
      </c>
      <c r="AB87" s="109">
        <v>95</v>
      </c>
      <c r="AC87" s="110">
        <f t="shared" si="40"/>
        <v>505</v>
      </c>
      <c r="AD87" s="111">
        <f t="shared" si="41"/>
        <v>0.54594594594594592</v>
      </c>
      <c r="AE87" s="143">
        <f t="shared" si="42"/>
        <v>0.64916283703441846</v>
      </c>
      <c r="AF87" s="195">
        <v>225</v>
      </c>
      <c r="AG87" s="111">
        <f t="shared" si="43"/>
        <v>0.24324324324324326</v>
      </c>
      <c r="AH87" s="112">
        <f t="shared" si="44"/>
        <v>2.4820739106453393</v>
      </c>
      <c r="AI87" s="109">
        <v>165</v>
      </c>
      <c r="AJ87" s="109">
        <v>20</v>
      </c>
      <c r="AK87" s="110">
        <f t="shared" si="45"/>
        <v>185</v>
      </c>
      <c r="AL87" s="111">
        <f t="shared" si="46"/>
        <v>0.2</v>
      </c>
      <c r="AM87" s="143">
        <f t="shared" si="47"/>
        <v>3.8925652004671081</v>
      </c>
      <c r="AN87" s="109">
        <v>0</v>
      </c>
      <c r="AO87" s="113" t="s">
        <v>4</v>
      </c>
      <c r="AP87" s="86" t="s">
        <v>4</v>
      </c>
    </row>
    <row r="88" spans="1:43" x14ac:dyDescent="0.2">
      <c r="A88" s="141"/>
      <c r="B88" s="158">
        <v>5370064</v>
      </c>
      <c r="C88" s="108"/>
      <c r="D88" s="108"/>
      <c r="E88" s="109"/>
      <c r="F88" s="109"/>
      <c r="G88" s="109"/>
      <c r="H88" s="164" t="s">
        <v>145</v>
      </c>
      <c r="I88" s="142">
        <v>0.56999999999999995</v>
      </c>
      <c r="J88" s="110">
        <f t="shared" si="32"/>
        <v>56.999999999999993</v>
      </c>
      <c r="K88" s="170">
        <v>1689</v>
      </c>
      <c r="L88" s="109">
        <v>1658</v>
      </c>
      <c r="M88" s="80">
        <v>1821</v>
      </c>
      <c r="N88" s="110">
        <f t="shared" si="33"/>
        <v>-132</v>
      </c>
      <c r="O88" s="111">
        <f t="shared" si="34"/>
        <v>-7.248764415156507E-2</v>
      </c>
      <c r="P88" s="171">
        <v>2954.9</v>
      </c>
      <c r="Q88" s="109">
        <v>797</v>
      </c>
      <c r="R88" s="80">
        <v>777</v>
      </c>
      <c r="S88" s="110">
        <f t="shared" si="35"/>
        <v>20</v>
      </c>
      <c r="T88" s="111">
        <f t="shared" si="36"/>
        <v>2.5740025740025738E-2</v>
      </c>
      <c r="U88" s="170">
        <v>702</v>
      </c>
      <c r="V88" s="80">
        <v>713</v>
      </c>
      <c r="W88" s="110">
        <f t="shared" si="37"/>
        <v>-11</v>
      </c>
      <c r="X88" s="111">
        <f t="shared" si="38"/>
        <v>-1.5427769985974754E-2</v>
      </c>
      <c r="Y88" s="182">
        <f t="shared" si="39"/>
        <v>12.315789473684212</v>
      </c>
      <c r="Z88" s="183">
        <v>805</v>
      </c>
      <c r="AA88" s="109">
        <v>445</v>
      </c>
      <c r="AB88" s="109">
        <v>40</v>
      </c>
      <c r="AC88" s="110">
        <f t="shared" si="40"/>
        <v>485</v>
      </c>
      <c r="AD88" s="111">
        <f t="shared" si="41"/>
        <v>0.60248447204968947</v>
      </c>
      <c r="AE88" s="143">
        <f t="shared" si="42"/>
        <v>0.71639057318631327</v>
      </c>
      <c r="AF88" s="195">
        <v>140</v>
      </c>
      <c r="AG88" s="111">
        <f t="shared" si="43"/>
        <v>0.17391304347826086</v>
      </c>
      <c r="AH88" s="112">
        <f t="shared" si="44"/>
        <v>1.7746228926353149</v>
      </c>
      <c r="AI88" s="109">
        <v>140</v>
      </c>
      <c r="AJ88" s="109">
        <v>40</v>
      </c>
      <c r="AK88" s="110">
        <f t="shared" si="45"/>
        <v>180</v>
      </c>
      <c r="AL88" s="111">
        <f t="shared" si="46"/>
        <v>0.2236024844720497</v>
      </c>
      <c r="AM88" s="143">
        <f t="shared" si="47"/>
        <v>4.3519362489694373</v>
      </c>
      <c r="AN88" s="109">
        <v>0</v>
      </c>
      <c r="AO88" s="113" t="s">
        <v>4</v>
      </c>
      <c r="AP88" s="86" t="s">
        <v>4</v>
      </c>
    </row>
    <row r="89" spans="1:43" x14ac:dyDescent="0.2">
      <c r="A89" s="141" t="s">
        <v>265</v>
      </c>
      <c r="B89" s="158">
        <v>5370065</v>
      </c>
      <c r="C89" s="108"/>
      <c r="D89" s="108"/>
      <c r="E89" s="109"/>
      <c r="F89" s="109"/>
      <c r="G89" s="109"/>
      <c r="H89" s="164" t="s">
        <v>146</v>
      </c>
      <c r="I89" s="142">
        <v>1.75</v>
      </c>
      <c r="J89" s="110">
        <f t="shared" si="32"/>
        <v>175</v>
      </c>
      <c r="K89" s="170">
        <v>2410</v>
      </c>
      <c r="L89" s="109">
        <v>2413</v>
      </c>
      <c r="M89" s="80">
        <v>2389</v>
      </c>
      <c r="N89" s="110">
        <f t="shared" si="33"/>
        <v>21</v>
      </c>
      <c r="O89" s="111">
        <f t="shared" si="34"/>
        <v>8.7902888237756382E-3</v>
      </c>
      <c r="P89" s="171">
        <v>1381</v>
      </c>
      <c r="Q89" s="109">
        <v>994</v>
      </c>
      <c r="R89" s="80">
        <v>991</v>
      </c>
      <c r="S89" s="110">
        <f t="shared" si="35"/>
        <v>3</v>
      </c>
      <c r="T89" s="111">
        <f t="shared" si="36"/>
        <v>3.0272452068617556E-3</v>
      </c>
      <c r="U89" s="170">
        <v>935</v>
      </c>
      <c r="V89" s="80">
        <v>933</v>
      </c>
      <c r="W89" s="110">
        <f t="shared" si="37"/>
        <v>2</v>
      </c>
      <c r="X89" s="111">
        <f t="shared" si="38"/>
        <v>2.1436227224008574E-3</v>
      </c>
      <c r="Y89" s="182">
        <f t="shared" si="39"/>
        <v>5.3428571428571425</v>
      </c>
      <c r="Z89" s="183">
        <v>990</v>
      </c>
      <c r="AA89" s="109">
        <v>525</v>
      </c>
      <c r="AB89" s="109">
        <v>85</v>
      </c>
      <c r="AC89" s="110">
        <f t="shared" si="40"/>
        <v>610</v>
      </c>
      <c r="AD89" s="111">
        <f t="shared" si="41"/>
        <v>0.61616161616161613</v>
      </c>
      <c r="AE89" s="143">
        <f t="shared" si="42"/>
        <v>0.7326535269460358</v>
      </c>
      <c r="AF89" s="195">
        <v>230</v>
      </c>
      <c r="AG89" s="111">
        <f t="shared" si="43"/>
        <v>0.23232323232323232</v>
      </c>
      <c r="AH89" s="112">
        <f t="shared" si="44"/>
        <v>2.370645227788085</v>
      </c>
      <c r="AI89" s="109">
        <v>85</v>
      </c>
      <c r="AJ89" s="109">
        <v>50</v>
      </c>
      <c r="AK89" s="110">
        <f t="shared" si="45"/>
        <v>135</v>
      </c>
      <c r="AL89" s="111">
        <f t="shared" si="46"/>
        <v>0.13636363636363635</v>
      </c>
      <c r="AM89" s="143">
        <f t="shared" si="47"/>
        <v>2.6540217275912097</v>
      </c>
      <c r="AN89" s="109">
        <v>10</v>
      </c>
      <c r="AO89" s="113" t="s">
        <v>4</v>
      </c>
      <c r="AP89" s="86" t="s">
        <v>4</v>
      </c>
    </row>
    <row r="90" spans="1:43" x14ac:dyDescent="0.2">
      <c r="A90" s="141"/>
      <c r="B90" s="158">
        <v>5370066</v>
      </c>
      <c r="C90" s="108"/>
      <c r="D90" s="108"/>
      <c r="E90" s="109"/>
      <c r="F90" s="109"/>
      <c r="G90" s="109"/>
      <c r="H90" s="164" t="s">
        <v>147</v>
      </c>
      <c r="I90" s="142">
        <v>1.46</v>
      </c>
      <c r="J90" s="110">
        <f t="shared" si="32"/>
        <v>146</v>
      </c>
      <c r="K90" s="170">
        <v>4965</v>
      </c>
      <c r="L90" s="109">
        <v>5189</v>
      </c>
      <c r="M90" s="80">
        <v>5252</v>
      </c>
      <c r="N90" s="110">
        <f t="shared" si="33"/>
        <v>-287</v>
      </c>
      <c r="O90" s="111">
        <f t="shared" si="34"/>
        <v>-5.4645849200304644E-2</v>
      </c>
      <c r="P90" s="171">
        <v>3401.2</v>
      </c>
      <c r="Q90" s="109">
        <v>2306</v>
      </c>
      <c r="R90" s="80">
        <v>2241</v>
      </c>
      <c r="S90" s="110">
        <f t="shared" si="35"/>
        <v>65</v>
      </c>
      <c r="T90" s="111">
        <f t="shared" si="36"/>
        <v>2.9004908522980811E-2</v>
      </c>
      <c r="U90" s="170">
        <v>2055</v>
      </c>
      <c r="V90" s="80">
        <v>2128</v>
      </c>
      <c r="W90" s="110">
        <f t="shared" si="37"/>
        <v>-73</v>
      </c>
      <c r="X90" s="111">
        <f t="shared" si="38"/>
        <v>-3.430451127819549E-2</v>
      </c>
      <c r="Y90" s="182">
        <f t="shared" si="39"/>
        <v>14.075342465753424</v>
      </c>
      <c r="Z90" s="183">
        <v>2150</v>
      </c>
      <c r="AA90" s="109">
        <v>1370</v>
      </c>
      <c r="AB90" s="109">
        <v>155</v>
      </c>
      <c r="AC90" s="110">
        <f t="shared" si="40"/>
        <v>1525</v>
      </c>
      <c r="AD90" s="111">
        <f t="shared" si="41"/>
        <v>0.70930232558139539</v>
      </c>
      <c r="AE90" s="143">
        <f t="shared" si="42"/>
        <v>0.84340347869369248</v>
      </c>
      <c r="AF90" s="195">
        <v>340</v>
      </c>
      <c r="AG90" s="111">
        <f t="shared" si="43"/>
        <v>0.15813953488372093</v>
      </c>
      <c r="AH90" s="112">
        <f t="shared" si="44"/>
        <v>1.6136687233032747</v>
      </c>
      <c r="AI90" s="109">
        <v>205</v>
      </c>
      <c r="AJ90" s="109">
        <v>40</v>
      </c>
      <c r="AK90" s="110">
        <f t="shared" si="45"/>
        <v>245</v>
      </c>
      <c r="AL90" s="111">
        <f t="shared" si="46"/>
        <v>0.11395348837209303</v>
      </c>
      <c r="AM90" s="143">
        <f t="shared" si="47"/>
        <v>2.2178569165452124</v>
      </c>
      <c r="AN90" s="109">
        <v>40</v>
      </c>
      <c r="AO90" s="113" t="s">
        <v>4</v>
      </c>
      <c r="AP90" s="86" t="s">
        <v>4</v>
      </c>
    </row>
    <row r="91" spans="1:43" x14ac:dyDescent="0.2">
      <c r="A91" s="147"/>
      <c r="B91" s="160">
        <v>5370067</v>
      </c>
      <c r="C91" s="133"/>
      <c r="D91" s="133"/>
      <c r="E91" s="134"/>
      <c r="F91" s="134"/>
      <c r="G91" s="134"/>
      <c r="H91" s="166" t="s">
        <v>148</v>
      </c>
      <c r="I91" s="148">
        <v>2.37</v>
      </c>
      <c r="J91" s="123">
        <f t="shared" si="32"/>
        <v>237</v>
      </c>
      <c r="K91" s="174">
        <v>1855</v>
      </c>
      <c r="L91" s="134">
        <v>1687</v>
      </c>
      <c r="M91" s="82">
        <v>1831</v>
      </c>
      <c r="N91" s="123">
        <f t="shared" si="33"/>
        <v>24</v>
      </c>
      <c r="O91" s="124">
        <f t="shared" si="34"/>
        <v>1.3107591480065538E-2</v>
      </c>
      <c r="P91" s="175">
        <v>782.2</v>
      </c>
      <c r="Q91" s="134">
        <v>762</v>
      </c>
      <c r="R91" s="82">
        <v>734</v>
      </c>
      <c r="S91" s="123">
        <f t="shared" si="35"/>
        <v>28</v>
      </c>
      <c r="T91" s="124">
        <f t="shared" si="36"/>
        <v>3.8147138964577658E-2</v>
      </c>
      <c r="U91" s="174">
        <v>686</v>
      </c>
      <c r="V91" s="82">
        <v>681</v>
      </c>
      <c r="W91" s="123">
        <f t="shared" si="37"/>
        <v>5</v>
      </c>
      <c r="X91" s="124">
        <f t="shared" si="38"/>
        <v>7.3421439060205578E-3</v>
      </c>
      <c r="Y91" s="186">
        <f t="shared" si="39"/>
        <v>2.8945147679324896</v>
      </c>
      <c r="Z91" s="187">
        <v>610</v>
      </c>
      <c r="AA91" s="134">
        <v>360</v>
      </c>
      <c r="AB91" s="134">
        <v>60</v>
      </c>
      <c r="AC91" s="123">
        <f t="shared" si="40"/>
        <v>420</v>
      </c>
      <c r="AD91" s="124">
        <f t="shared" si="41"/>
        <v>0.68852459016393441</v>
      </c>
      <c r="AE91" s="122">
        <f t="shared" si="42"/>
        <v>0.81869749127697322</v>
      </c>
      <c r="AF91" s="197">
        <v>130</v>
      </c>
      <c r="AG91" s="124">
        <f t="shared" si="43"/>
        <v>0.21311475409836064</v>
      </c>
      <c r="AH91" s="125">
        <f t="shared" si="44"/>
        <v>2.1746403479424554</v>
      </c>
      <c r="AI91" s="134">
        <v>40</v>
      </c>
      <c r="AJ91" s="134">
        <v>10</v>
      </c>
      <c r="AK91" s="123">
        <f t="shared" si="45"/>
        <v>50</v>
      </c>
      <c r="AL91" s="124">
        <f t="shared" si="46"/>
        <v>8.1967213114754092E-2</v>
      </c>
      <c r="AM91" s="122">
        <f t="shared" si="47"/>
        <v>1.5953136067488145</v>
      </c>
      <c r="AN91" s="134">
        <v>10</v>
      </c>
      <c r="AO91" s="132" t="s">
        <v>5</v>
      </c>
      <c r="AP91" s="85" t="s">
        <v>5</v>
      </c>
    </row>
    <row r="92" spans="1:43" x14ac:dyDescent="0.2">
      <c r="A92" s="141" t="s">
        <v>266</v>
      </c>
      <c r="B92" s="158">
        <v>5370068</v>
      </c>
      <c r="C92" s="108"/>
      <c r="D92" s="108"/>
      <c r="E92" s="109"/>
      <c r="F92" s="109"/>
      <c r="G92" s="109"/>
      <c r="H92" s="164" t="s">
        <v>149</v>
      </c>
      <c r="I92" s="142">
        <v>4.95</v>
      </c>
      <c r="J92" s="110">
        <f t="shared" si="32"/>
        <v>495</v>
      </c>
      <c r="K92" s="170">
        <v>857</v>
      </c>
      <c r="L92" s="109">
        <v>881</v>
      </c>
      <c r="M92" s="80">
        <v>907</v>
      </c>
      <c r="N92" s="110">
        <f t="shared" si="33"/>
        <v>-50</v>
      </c>
      <c r="O92" s="111">
        <f t="shared" si="34"/>
        <v>-5.5126791620727672E-2</v>
      </c>
      <c r="P92" s="171">
        <v>173.2</v>
      </c>
      <c r="Q92" s="109">
        <v>418</v>
      </c>
      <c r="R92" s="80">
        <v>426</v>
      </c>
      <c r="S92" s="110">
        <f t="shared" si="35"/>
        <v>-8</v>
      </c>
      <c r="T92" s="111">
        <f t="shared" si="36"/>
        <v>-1.8779342723004695E-2</v>
      </c>
      <c r="U92" s="170">
        <v>381</v>
      </c>
      <c r="V92" s="80">
        <v>383</v>
      </c>
      <c r="W92" s="110">
        <f t="shared" si="37"/>
        <v>-2</v>
      </c>
      <c r="X92" s="111">
        <f t="shared" si="38"/>
        <v>-5.2219321148825066E-3</v>
      </c>
      <c r="Y92" s="182">
        <f t="shared" si="39"/>
        <v>0.76969696969696966</v>
      </c>
      <c r="Z92" s="183">
        <v>265</v>
      </c>
      <c r="AA92" s="109">
        <v>150</v>
      </c>
      <c r="AB92" s="109">
        <v>30</v>
      </c>
      <c r="AC92" s="110">
        <f t="shared" si="40"/>
        <v>180</v>
      </c>
      <c r="AD92" s="111">
        <f t="shared" si="41"/>
        <v>0.67924528301886788</v>
      </c>
      <c r="AE92" s="143">
        <f t="shared" si="42"/>
        <v>0.80766383236488459</v>
      </c>
      <c r="AF92" s="195">
        <v>50</v>
      </c>
      <c r="AG92" s="111">
        <f t="shared" si="43"/>
        <v>0.18867924528301888</v>
      </c>
      <c r="AH92" s="112">
        <f t="shared" si="44"/>
        <v>1.9252984212552946</v>
      </c>
      <c r="AI92" s="109">
        <v>30</v>
      </c>
      <c r="AJ92" s="109">
        <v>0</v>
      </c>
      <c r="AK92" s="110">
        <f t="shared" si="45"/>
        <v>30</v>
      </c>
      <c r="AL92" s="111">
        <f t="shared" si="46"/>
        <v>0.11320754716981132</v>
      </c>
      <c r="AM92" s="143">
        <f t="shared" si="47"/>
        <v>2.203338792717231</v>
      </c>
      <c r="AN92" s="109">
        <v>0</v>
      </c>
      <c r="AO92" s="113" t="s">
        <v>4</v>
      </c>
      <c r="AP92" s="83" t="s">
        <v>6</v>
      </c>
      <c r="AQ92" s="105" t="s">
        <v>242</v>
      </c>
    </row>
    <row r="93" spans="1:43" x14ac:dyDescent="0.2">
      <c r="A93" s="144" t="s">
        <v>267</v>
      </c>
      <c r="B93" s="159">
        <v>5370069</v>
      </c>
      <c r="C93" s="115"/>
      <c r="D93" s="121"/>
      <c r="E93" s="116"/>
      <c r="F93" s="116"/>
      <c r="G93" s="116"/>
      <c r="H93" s="165" t="s">
        <v>150</v>
      </c>
      <c r="I93" s="145">
        <v>5.53</v>
      </c>
      <c r="J93" s="117">
        <f t="shared" si="32"/>
        <v>553</v>
      </c>
      <c r="K93" s="172">
        <v>851</v>
      </c>
      <c r="L93" s="116">
        <v>883</v>
      </c>
      <c r="M93" s="81">
        <v>836</v>
      </c>
      <c r="N93" s="117">
        <f t="shared" si="33"/>
        <v>15</v>
      </c>
      <c r="O93" s="118">
        <f t="shared" si="34"/>
        <v>1.7942583732057416E-2</v>
      </c>
      <c r="P93" s="173">
        <v>153.80000000000001</v>
      </c>
      <c r="Q93" s="116">
        <v>390</v>
      </c>
      <c r="R93" s="81">
        <v>390</v>
      </c>
      <c r="S93" s="117">
        <f t="shared" si="35"/>
        <v>0</v>
      </c>
      <c r="T93" s="118">
        <f t="shared" si="36"/>
        <v>0</v>
      </c>
      <c r="U93" s="172">
        <v>368</v>
      </c>
      <c r="V93" s="81">
        <v>353</v>
      </c>
      <c r="W93" s="117">
        <f t="shared" si="37"/>
        <v>15</v>
      </c>
      <c r="X93" s="118">
        <f t="shared" si="38"/>
        <v>4.2492917847025496E-2</v>
      </c>
      <c r="Y93" s="184">
        <f t="shared" si="39"/>
        <v>0.6654611211573237</v>
      </c>
      <c r="Z93" s="185">
        <v>435</v>
      </c>
      <c r="AA93" s="116">
        <v>305</v>
      </c>
      <c r="AB93" s="116">
        <v>20</v>
      </c>
      <c r="AC93" s="117">
        <f t="shared" si="40"/>
        <v>325</v>
      </c>
      <c r="AD93" s="118">
        <f t="shared" si="41"/>
        <v>0.74712643678160917</v>
      </c>
      <c r="AE93" s="146">
        <f t="shared" si="42"/>
        <v>0.88837864064400618</v>
      </c>
      <c r="AF93" s="196">
        <v>55</v>
      </c>
      <c r="AG93" s="118">
        <f t="shared" si="43"/>
        <v>0.12643678160919541</v>
      </c>
      <c r="AH93" s="119">
        <f t="shared" si="44"/>
        <v>1.2901712409101573</v>
      </c>
      <c r="AI93" s="116">
        <v>35</v>
      </c>
      <c r="AJ93" s="116">
        <v>0</v>
      </c>
      <c r="AK93" s="117">
        <f t="shared" si="45"/>
        <v>35</v>
      </c>
      <c r="AL93" s="118">
        <f t="shared" si="46"/>
        <v>8.0459770114942528E-2</v>
      </c>
      <c r="AM93" s="146">
        <f t="shared" si="47"/>
        <v>1.5659745059350434</v>
      </c>
      <c r="AN93" s="116">
        <v>10</v>
      </c>
      <c r="AO93" s="120" t="s">
        <v>6</v>
      </c>
      <c r="AP93" s="83" t="s">
        <v>6</v>
      </c>
      <c r="AQ93" s="105" t="s">
        <v>242</v>
      </c>
    </row>
    <row r="94" spans="1:43" x14ac:dyDescent="0.2">
      <c r="A94" s="144"/>
      <c r="B94" s="159">
        <v>5370070</v>
      </c>
      <c r="C94" s="115"/>
      <c r="D94" s="121"/>
      <c r="E94" s="116"/>
      <c r="F94" s="116"/>
      <c r="G94" s="116"/>
      <c r="H94" s="165" t="s">
        <v>151</v>
      </c>
      <c r="I94" s="145">
        <v>2.37</v>
      </c>
      <c r="J94" s="117">
        <f t="shared" si="32"/>
        <v>237</v>
      </c>
      <c r="K94" s="172">
        <v>2101</v>
      </c>
      <c r="L94" s="116">
        <v>2207</v>
      </c>
      <c r="M94" s="81">
        <v>2177</v>
      </c>
      <c r="N94" s="117">
        <f t="shared" si="33"/>
        <v>-76</v>
      </c>
      <c r="O94" s="118">
        <f t="shared" si="34"/>
        <v>-3.4910427193385392E-2</v>
      </c>
      <c r="P94" s="173">
        <v>886.9</v>
      </c>
      <c r="Q94" s="116">
        <v>910</v>
      </c>
      <c r="R94" s="81">
        <v>875</v>
      </c>
      <c r="S94" s="117">
        <f t="shared" si="35"/>
        <v>35</v>
      </c>
      <c r="T94" s="118">
        <f t="shared" si="36"/>
        <v>0.04</v>
      </c>
      <c r="U94" s="172">
        <v>870</v>
      </c>
      <c r="V94" s="81">
        <v>859</v>
      </c>
      <c r="W94" s="117">
        <f t="shared" si="37"/>
        <v>11</v>
      </c>
      <c r="X94" s="118">
        <f t="shared" si="38"/>
        <v>1.2805587892898719E-2</v>
      </c>
      <c r="Y94" s="184">
        <f t="shared" si="39"/>
        <v>3.6708860759493671</v>
      </c>
      <c r="Z94" s="185">
        <v>1030</v>
      </c>
      <c r="AA94" s="116">
        <v>785</v>
      </c>
      <c r="AB94" s="116">
        <v>55</v>
      </c>
      <c r="AC94" s="117">
        <f t="shared" si="40"/>
        <v>840</v>
      </c>
      <c r="AD94" s="118">
        <f t="shared" si="41"/>
        <v>0.81553398058252424</v>
      </c>
      <c r="AE94" s="146">
        <f t="shared" si="42"/>
        <v>0.96971935859990999</v>
      </c>
      <c r="AF94" s="196">
        <v>125</v>
      </c>
      <c r="AG94" s="118">
        <f t="shared" si="43"/>
        <v>0.12135922330097088</v>
      </c>
      <c r="AH94" s="119">
        <f t="shared" si="44"/>
        <v>1.2383594214384783</v>
      </c>
      <c r="AI94" s="116">
        <v>50</v>
      </c>
      <c r="AJ94" s="116">
        <v>0</v>
      </c>
      <c r="AK94" s="117">
        <f t="shared" si="45"/>
        <v>50</v>
      </c>
      <c r="AL94" s="118">
        <f t="shared" si="46"/>
        <v>4.8543689320388349E-2</v>
      </c>
      <c r="AM94" s="146">
        <f t="shared" si="47"/>
        <v>0.94479737875415237</v>
      </c>
      <c r="AN94" s="116">
        <v>10</v>
      </c>
      <c r="AO94" s="120" t="s">
        <v>6</v>
      </c>
      <c r="AP94" s="83" t="s">
        <v>6</v>
      </c>
    </row>
    <row r="95" spans="1:43" x14ac:dyDescent="0.2">
      <c r="A95" s="147" t="s">
        <v>268</v>
      </c>
      <c r="B95" s="160">
        <v>5370071</v>
      </c>
      <c r="C95" s="133"/>
      <c r="D95" s="131"/>
      <c r="E95" s="134"/>
      <c r="F95" s="134"/>
      <c r="G95" s="134"/>
      <c r="H95" s="166" t="s">
        <v>152</v>
      </c>
      <c r="I95" s="148">
        <v>1.89</v>
      </c>
      <c r="J95" s="123">
        <f t="shared" si="32"/>
        <v>189</v>
      </c>
      <c r="K95" s="174">
        <v>6532</v>
      </c>
      <c r="L95" s="134">
        <v>6612</v>
      </c>
      <c r="M95" s="82">
        <v>6832</v>
      </c>
      <c r="N95" s="123">
        <f t="shared" si="33"/>
        <v>-300</v>
      </c>
      <c r="O95" s="124">
        <f t="shared" si="34"/>
        <v>-4.3911007025761124E-2</v>
      </c>
      <c r="P95" s="175">
        <v>3449.9</v>
      </c>
      <c r="Q95" s="134">
        <v>2860</v>
      </c>
      <c r="R95" s="82">
        <v>2892</v>
      </c>
      <c r="S95" s="123">
        <f t="shared" si="35"/>
        <v>-32</v>
      </c>
      <c r="T95" s="124">
        <f t="shared" si="36"/>
        <v>-1.1065006915629323E-2</v>
      </c>
      <c r="U95" s="174">
        <v>2718</v>
      </c>
      <c r="V95" s="82">
        <v>2719</v>
      </c>
      <c r="W95" s="123">
        <f t="shared" si="37"/>
        <v>-1</v>
      </c>
      <c r="X95" s="124">
        <f t="shared" si="38"/>
        <v>-3.677822728944465E-4</v>
      </c>
      <c r="Y95" s="186">
        <f t="shared" si="39"/>
        <v>14.380952380952381</v>
      </c>
      <c r="Z95" s="187">
        <v>2355</v>
      </c>
      <c r="AA95" s="134">
        <v>1470</v>
      </c>
      <c r="AB95" s="134">
        <v>175</v>
      </c>
      <c r="AC95" s="123">
        <f t="shared" si="40"/>
        <v>1645</v>
      </c>
      <c r="AD95" s="124">
        <f t="shared" si="41"/>
        <v>0.69851380042462841</v>
      </c>
      <c r="AE95" s="122">
        <f t="shared" si="42"/>
        <v>0.83057526804355342</v>
      </c>
      <c r="AF95" s="197">
        <v>570</v>
      </c>
      <c r="AG95" s="124">
        <f t="shared" si="43"/>
        <v>0.24203821656050956</v>
      </c>
      <c r="AH95" s="125">
        <f t="shared" si="44"/>
        <v>2.4697777200051996</v>
      </c>
      <c r="AI95" s="134">
        <v>90</v>
      </c>
      <c r="AJ95" s="134">
        <v>20</v>
      </c>
      <c r="AK95" s="123">
        <f t="shared" si="45"/>
        <v>110</v>
      </c>
      <c r="AL95" s="124">
        <f t="shared" si="46"/>
        <v>4.6709129511677279E-2</v>
      </c>
      <c r="AM95" s="122">
        <f t="shared" si="47"/>
        <v>0.90909166040633083</v>
      </c>
      <c r="AN95" s="134">
        <v>30</v>
      </c>
      <c r="AO95" s="132" t="s">
        <v>5</v>
      </c>
      <c r="AP95" s="85" t="s">
        <v>5</v>
      </c>
    </row>
    <row r="96" spans="1:43" x14ac:dyDescent="0.2">
      <c r="A96" s="107" t="s">
        <v>269</v>
      </c>
      <c r="B96" s="163">
        <v>5370072.0099999998</v>
      </c>
      <c r="H96" s="169" t="s">
        <v>153</v>
      </c>
      <c r="I96" s="157">
        <v>4.59</v>
      </c>
      <c r="J96" s="91">
        <f t="shared" si="32"/>
        <v>459</v>
      </c>
      <c r="K96" s="180">
        <v>115</v>
      </c>
      <c r="L96" s="90">
        <v>120</v>
      </c>
      <c r="M96" s="88">
        <v>143</v>
      </c>
      <c r="N96" s="91">
        <f t="shared" si="33"/>
        <v>-28</v>
      </c>
      <c r="O96" s="92">
        <f t="shared" si="34"/>
        <v>-0.19580419580419581</v>
      </c>
      <c r="P96" s="181">
        <v>25</v>
      </c>
      <c r="Q96" s="90">
        <v>50</v>
      </c>
      <c r="R96" s="88">
        <v>56</v>
      </c>
      <c r="S96" s="91">
        <f t="shared" si="35"/>
        <v>-6</v>
      </c>
      <c r="T96" s="92">
        <f t="shared" si="36"/>
        <v>-0.10714285714285714</v>
      </c>
      <c r="U96" s="180">
        <v>47</v>
      </c>
      <c r="V96" s="88">
        <v>53</v>
      </c>
      <c r="W96" s="91">
        <f t="shared" si="37"/>
        <v>-6</v>
      </c>
      <c r="X96" s="92">
        <f t="shared" si="38"/>
        <v>-0.11320754716981132</v>
      </c>
      <c r="Y96" s="192">
        <f t="shared" si="39"/>
        <v>0.10239651416122005</v>
      </c>
      <c r="Z96" s="193">
        <v>55</v>
      </c>
      <c r="AA96" s="90">
        <v>45</v>
      </c>
      <c r="AB96" s="90">
        <v>0</v>
      </c>
      <c r="AC96" s="91">
        <f t="shared" si="40"/>
        <v>45</v>
      </c>
      <c r="AD96" s="92">
        <f t="shared" si="41"/>
        <v>0.81818181818181823</v>
      </c>
      <c r="AE96" s="96">
        <f t="shared" si="42"/>
        <v>0.97286779807588375</v>
      </c>
      <c r="AF96" s="100">
        <v>10</v>
      </c>
      <c r="AG96" s="92">
        <f t="shared" si="43"/>
        <v>0.18181818181818182</v>
      </c>
      <c r="AH96" s="93">
        <f t="shared" si="44"/>
        <v>1.8552875695732838</v>
      </c>
      <c r="AI96" s="90">
        <v>0</v>
      </c>
      <c r="AJ96" s="90">
        <v>0</v>
      </c>
      <c r="AK96" s="91">
        <f t="shared" si="45"/>
        <v>0</v>
      </c>
      <c r="AL96" s="92">
        <f t="shared" si="46"/>
        <v>0</v>
      </c>
      <c r="AM96" s="96">
        <f t="shared" si="47"/>
        <v>0</v>
      </c>
      <c r="AN96" s="90">
        <v>0</v>
      </c>
      <c r="AO96" s="94" t="s">
        <v>2</v>
      </c>
      <c r="AP96" s="74" t="s">
        <v>2</v>
      </c>
      <c r="AQ96" s="105" t="s">
        <v>242</v>
      </c>
    </row>
    <row r="97" spans="1:44" x14ac:dyDescent="0.2">
      <c r="A97" s="144"/>
      <c r="B97" s="159">
        <v>5370072.0199999996</v>
      </c>
      <c r="C97" s="115"/>
      <c r="D97" s="115"/>
      <c r="E97" s="116"/>
      <c r="F97" s="116"/>
      <c r="G97" s="116"/>
      <c r="H97" s="165" t="s">
        <v>154</v>
      </c>
      <c r="I97" s="145">
        <v>1.4</v>
      </c>
      <c r="J97" s="117">
        <f t="shared" si="32"/>
        <v>140</v>
      </c>
      <c r="K97" s="172">
        <v>3993</v>
      </c>
      <c r="L97" s="116">
        <v>3931</v>
      </c>
      <c r="M97" s="81">
        <v>3993</v>
      </c>
      <c r="N97" s="117">
        <f t="shared" si="33"/>
        <v>0</v>
      </c>
      <c r="O97" s="118">
        <f t="shared" si="34"/>
        <v>0</v>
      </c>
      <c r="P97" s="173">
        <v>2857.7</v>
      </c>
      <c r="Q97" s="116">
        <v>1824</v>
      </c>
      <c r="R97" s="81">
        <v>1786</v>
      </c>
      <c r="S97" s="117">
        <f t="shared" si="35"/>
        <v>38</v>
      </c>
      <c r="T97" s="118">
        <f t="shared" si="36"/>
        <v>2.1276595744680851E-2</v>
      </c>
      <c r="U97" s="172">
        <v>1771</v>
      </c>
      <c r="V97" s="81">
        <v>1731</v>
      </c>
      <c r="W97" s="117">
        <f t="shared" si="37"/>
        <v>40</v>
      </c>
      <c r="X97" s="118">
        <f t="shared" si="38"/>
        <v>2.3108030040439053E-2</v>
      </c>
      <c r="Y97" s="184">
        <f t="shared" si="39"/>
        <v>12.65</v>
      </c>
      <c r="Z97" s="185">
        <v>1320</v>
      </c>
      <c r="AA97" s="116">
        <v>850</v>
      </c>
      <c r="AB97" s="116">
        <v>140</v>
      </c>
      <c r="AC97" s="117">
        <f t="shared" si="40"/>
        <v>990</v>
      </c>
      <c r="AD97" s="118">
        <f t="shared" si="41"/>
        <v>0.75</v>
      </c>
      <c r="AE97" s="146">
        <f t="shared" si="42"/>
        <v>0.89179548156956012</v>
      </c>
      <c r="AF97" s="196">
        <v>185</v>
      </c>
      <c r="AG97" s="118">
        <f t="shared" si="43"/>
        <v>0.14015151515151514</v>
      </c>
      <c r="AH97" s="119">
        <f t="shared" si="44"/>
        <v>1.4301175015460728</v>
      </c>
      <c r="AI97" s="116">
        <v>125</v>
      </c>
      <c r="AJ97" s="116">
        <v>10</v>
      </c>
      <c r="AK97" s="117">
        <f t="shared" si="45"/>
        <v>135</v>
      </c>
      <c r="AL97" s="118">
        <f t="shared" si="46"/>
        <v>0.10227272727272728</v>
      </c>
      <c r="AM97" s="146">
        <f t="shared" si="47"/>
        <v>1.9905162956934075</v>
      </c>
      <c r="AN97" s="116">
        <v>10</v>
      </c>
      <c r="AO97" s="120" t="s">
        <v>6</v>
      </c>
      <c r="AP97" s="83" t="s">
        <v>6</v>
      </c>
    </row>
    <row r="98" spans="1:44" x14ac:dyDescent="0.2">
      <c r="A98" s="141" t="s">
        <v>270</v>
      </c>
      <c r="B98" s="158">
        <v>5370072.0300000003</v>
      </c>
      <c r="C98" s="108"/>
      <c r="D98" s="108"/>
      <c r="E98" s="109"/>
      <c r="F98" s="109"/>
      <c r="G98" s="109"/>
      <c r="H98" s="164" t="s">
        <v>155</v>
      </c>
      <c r="I98" s="142">
        <v>0.7</v>
      </c>
      <c r="J98" s="110">
        <f t="shared" ref="J98:J129" si="48">I98*100</f>
        <v>70</v>
      </c>
      <c r="K98" s="170">
        <v>6550</v>
      </c>
      <c r="L98" s="109">
        <v>7055</v>
      </c>
      <c r="M98" s="80">
        <v>7048</v>
      </c>
      <c r="N98" s="110">
        <f t="shared" ref="N98:N129" si="49">K98-M98</f>
        <v>-498</v>
      </c>
      <c r="O98" s="111">
        <f t="shared" si="34"/>
        <v>-7.0658342792281503E-2</v>
      </c>
      <c r="P98" s="171">
        <v>9300</v>
      </c>
      <c r="Q98" s="109">
        <v>2920</v>
      </c>
      <c r="R98" s="80">
        <v>2882</v>
      </c>
      <c r="S98" s="110">
        <f t="shared" si="35"/>
        <v>38</v>
      </c>
      <c r="T98" s="111">
        <f t="shared" si="36"/>
        <v>1.31852879944483E-2</v>
      </c>
      <c r="U98" s="170">
        <v>2733</v>
      </c>
      <c r="V98" s="80">
        <v>2734</v>
      </c>
      <c r="W98" s="110">
        <f t="shared" si="37"/>
        <v>-1</v>
      </c>
      <c r="X98" s="111">
        <f t="shared" si="38"/>
        <v>-3.65764447695684E-4</v>
      </c>
      <c r="Y98" s="182">
        <f t="shared" si="39"/>
        <v>39.042857142857144</v>
      </c>
      <c r="Z98" s="183">
        <v>2500</v>
      </c>
      <c r="AA98" s="109">
        <v>1680</v>
      </c>
      <c r="AB98" s="109">
        <v>195</v>
      </c>
      <c r="AC98" s="110">
        <f t="shared" si="40"/>
        <v>1875</v>
      </c>
      <c r="AD98" s="111">
        <f t="shared" si="41"/>
        <v>0.75</v>
      </c>
      <c r="AE98" s="143">
        <f t="shared" si="42"/>
        <v>0.89179548156956012</v>
      </c>
      <c r="AF98" s="195">
        <v>325</v>
      </c>
      <c r="AG98" s="111">
        <f t="shared" si="43"/>
        <v>0.13</v>
      </c>
      <c r="AH98" s="112">
        <f t="shared" si="44"/>
        <v>1.3265306122448979</v>
      </c>
      <c r="AI98" s="109">
        <v>240</v>
      </c>
      <c r="AJ98" s="109">
        <v>30</v>
      </c>
      <c r="AK98" s="110">
        <f t="shared" si="45"/>
        <v>270</v>
      </c>
      <c r="AL98" s="111">
        <f t="shared" si="46"/>
        <v>0.108</v>
      </c>
      <c r="AM98" s="143">
        <f t="shared" si="47"/>
        <v>2.1019852082522381</v>
      </c>
      <c r="AN98" s="109">
        <v>30</v>
      </c>
      <c r="AO98" s="113" t="s">
        <v>4</v>
      </c>
      <c r="AP98" s="86" t="s">
        <v>4</v>
      </c>
    </row>
    <row r="99" spans="1:44" x14ac:dyDescent="0.2">
      <c r="A99" s="144"/>
      <c r="B99" s="159">
        <v>5370072.04</v>
      </c>
      <c r="C99" s="115"/>
      <c r="D99" s="115"/>
      <c r="E99" s="116"/>
      <c r="F99" s="116"/>
      <c r="G99" s="116"/>
      <c r="H99" s="165" t="s">
        <v>156</v>
      </c>
      <c r="I99" s="145">
        <v>0.9</v>
      </c>
      <c r="J99" s="117">
        <f t="shared" si="48"/>
        <v>90</v>
      </c>
      <c r="K99" s="172">
        <v>3391</v>
      </c>
      <c r="L99" s="116">
        <v>3461</v>
      </c>
      <c r="M99" s="81">
        <v>3493</v>
      </c>
      <c r="N99" s="117">
        <f t="shared" si="49"/>
        <v>-102</v>
      </c>
      <c r="O99" s="118">
        <f t="shared" si="34"/>
        <v>-2.9201259662181504E-2</v>
      </c>
      <c r="P99" s="173">
        <v>3753.6</v>
      </c>
      <c r="Q99" s="116">
        <v>1264</v>
      </c>
      <c r="R99" s="81">
        <v>1244</v>
      </c>
      <c r="S99" s="117">
        <f t="shared" si="35"/>
        <v>20</v>
      </c>
      <c r="T99" s="118">
        <f t="shared" si="36"/>
        <v>1.607717041800643E-2</v>
      </c>
      <c r="U99" s="172">
        <v>1245</v>
      </c>
      <c r="V99" s="81">
        <v>1221</v>
      </c>
      <c r="W99" s="117">
        <f t="shared" si="37"/>
        <v>24</v>
      </c>
      <c r="X99" s="118">
        <f t="shared" si="38"/>
        <v>1.9656019656019656E-2</v>
      </c>
      <c r="Y99" s="184">
        <f t="shared" si="39"/>
        <v>13.833333333333334</v>
      </c>
      <c r="Z99" s="185">
        <v>1595</v>
      </c>
      <c r="AA99" s="116">
        <v>1215</v>
      </c>
      <c r="AB99" s="116">
        <v>135</v>
      </c>
      <c r="AC99" s="117">
        <f t="shared" si="40"/>
        <v>1350</v>
      </c>
      <c r="AD99" s="118">
        <f t="shared" si="41"/>
        <v>0.84639498432601878</v>
      </c>
      <c r="AE99" s="146">
        <f t="shared" si="42"/>
        <v>1.0064149635267763</v>
      </c>
      <c r="AF99" s="196">
        <v>135</v>
      </c>
      <c r="AG99" s="118">
        <f t="shared" si="43"/>
        <v>8.4639498432601878E-2</v>
      </c>
      <c r="AH99" s="119">
        <f t="shared" si="44"/>
        <v>0.8636683513530804</v>
      </c>
      <c r="AI99" s="116">
        <v>75</v>
      </c>
      <c r="AJ99" s="116">
        <v>10</v>
      </c>
      <c r="AK99" s="117">
        <f t="shared" si="45"/>
        <v>85</v>
      </c>
      <c r="AL99" s="118">
        <f t="shared" si="46"/>
        <v>5.329153605015674E-2</v>
      </c>
      <c r="AM99" s="146">
        <f t="shared" si="47"/>
        <v>1.0372038935413923</v>
      </c>
      <c r="AN99" s="116">
        <v>20</v>
      </c>
      <c r="AO99" s="120" t="s">
        <v>6</v>
      </c>
      <c r="AP99" s="83" t="s">
        <v>6</v>
      </c>
    </row>
    <row r="100" spans="1:44" x14ac:dyDescent="0.2">
      <c r="A100" s="144"/>
      <c r="B100" s="159">
        <v>5370073</v>
      </c>
      <c r="C100" s="115"/>
      <c r="D100" s="115"/>
      <c r="E100" s="116"/>
      <c r="F100" s="116"/>
      <c r="G100" s="116"/>
      <c r="H100" s="165" t="s">
        <v>157</v>
      </c>
      <c r="I100" s="145">
        <v>1.82</v>
      </c>
      <c r="J100" s="117">
        <f t="shared" si="48"/>
        <v>182</v>
      </c>
      <c r="K100" s="172">
        <v>1176</v>
      </c>
      <c r="L100" s="116">
        <v>1162</v>
      </c>
      <c r="M100" s="81">
        <v>1103</v>
      </c>
      <c r="N100" s="117">
        <f t="shared" si="49"/>
        <v>73</v>
      </c>
      <c r="O100" s="118">
        <f t="shared" si="34"/>
        <v>6.6183136899365363E-2</v>
      </c>
      <c r="P100" s="173">
        <v>645.5</v>
      </c>
      <c r="Q100" s="116">
        <v>631</v>
      </c>
      <c r="R100" s="81">
        <v>531</v>
      </c>
      <c r="S100" s="117">
        <f t="shared" si="35"/>
        <v>100</v>
      </c>
      <c r="T100" s="118">
        <f t="shared" si="36"/>
        <v>0.18832391713747645</v>
      </c>
      <c r="U100" s="172">
        <v>546</v>
      </c>
      <c r="V100" s="81">
        <v>487</v>
      </c>
      <c r="W100" s="117">
        <f t="shared" si="37"/>
        <v>59</v>
      </c>
      <c r="X100" s="118">
        <f t="shared" si="38"/>
        <v>0.12114989733059549</v>
      </c>
      <c r="Y100" s="184">
        <f t="shared" si="39"/>
        <v>3</v>
      </c>
      <c r="Z100" s="185">
        <v>660</v>
      </c>
      <c r="AA100" s="116">
        <v>570</v>
      </c>
      <c r="AB100" s="116">
        <v>35</v>
      </c>
      <c r="AC100" s="117">
        <f t="shared" si="40"/>
        <v>605</v>
      </c>
      <c r="AD100" s="118">
        <f t="shared" si="41"/>
        <v>0.91666666666666663</v>
      </c>
      <c r="AE100" s="146">
        <f t="shared" si="42"/>
        <v>1.0899722552516844</v>
      </c>
      <c r="AF100" s="196">
        <v>35</v>
      </c>
      <c r="AG100" s="118">
        <f t="shared" si="43"/>
        <v>5.3030303030303032E-2</v>
      </c>
      <c r="AH100" s="119">
        <f t="shared" si="44"/>
        <v>0.54112554112554112</v>
      </c>
      <c r="AI100" s="116">
        <v>10</v>
      </c>
      <c r="AJ100" s="116">
        <v>10</v>
      </c>
      <c r="AK100" s="117">
        <f t="shared" si="45"/>
        <v>20</v>
      </c>
      <c r="AL100" s="118">
        <f t="shared" si="46"/>
        <v>3.0303030303030304E-2</v>
      </c>
      <c r="AM100" s="146">
        <f t="shared" si="47"/>
        <v>0.58978260613138001</v>
      </c>
      <c r="AN100" s="116">
        <v>10</v>
      </c>
      <c r="AO100" s="120" t="s">
        <v>6</v>
      </c>
      <c r="AP100" s="83" t="s">
        <v>6</v>
      </c>
    </row>
    <row r="101" spans="1:44" x14ac:dyDescent="0.2">
      <c r="B101" s="163">
        <v>5370080.0099999998</v>
      </c>
      <c r="H101" s="169" t="s">
        <v>158</v>
      </c>
      <c r="I101" s="157">
        <v>54.92</v>
      </c>
      <c r="J101" s="91">
        <f t="shared" si="48"/>
        <v>5492</v>
      </c>
      <c r="K101" s="180">
        <v>2197</v>
      </c>
      <c r="L101" s="90">
        <v>2447</v>
      </c>
      <c r="M101" s="88">
        <v>2368</v>
      </c>
      <c r="N101" s="91">
        <f t="shared" si="49"/>
        <v>-171</v>
      </c>
      <c r="O101" s="92">
        <f t="shared" si="34"/>
        <v>-7.2212837837837843E-2</v>
      </c>
      <c r="P101" s="181">
        <v>40</v>
      </c>
      <c r="Q101" s="90">
        <v>804</v>
      </c>
      <c r="R101" s="88">
        <v>817</v>
      </c>
      <c r="S101" s="91">
        <f t="shared" si="35"/>
        <v>-13</v>
      </c>
      <c r="T101" s="92">
        <f t="shared" si="36"/>
        <v>-1.591187270501836E-2</v>
      </c>
      <c r="U101" s="180">
        <v>776</v>
      </c>
      <c r="V101" s="88">
        <v>784</v>
      </c>
      <c r="W101" s="91">
        <f t="shared" si="37"/>
        <v>-8</v>
      </c>
      <c r="X101" s="92">
        <f t="shared" si="38"/>
        <v>-1.020408163265306E-2</v>
      </c>
      <c r="Y101" s="192">
        <f t="shared" si="39"/>
        <v>0.1412964311726147</v>
      </c>
      <c r="Z101" s="193">
        <v>1020</v>
      </c>
      <c r="AA101" s="90">
        <v>905</v>
      </c>
      <c r="AB101" s="90">
        <v>60</v>
      </c>
      <c r="AC101" s="91">
        <f t="shared" si="40"/>
        <v>965</v>
      </c>
      <c r="AD101" s="92">
        <f t="shared" si="41"/>
        <v>0.94607843137254899</v>
      </c>
      <c r="AE101" s="96">
        <f t="shared" si="42"/>
        <v>1.1249446270779417</v>
      </c>
      <c r="AF101" s="100">
        <v>25</v>
      </c>
      <c r="AG101" s="92">
        <f t="shared" si="43"/>
        <v>2.4509803921568627E-2</v>
      </c>
      <c r="AH101" s="93">
        <f t="shared" si="44"/>
        <v>0.25010004001600639</v>
      </c>
      <c r="AI101" s="90">
        <v>0</v>
      </c>
      <c r="AJ101" s="90">
        <v>0</v>
      </c>
      <c r="AK101" s="91">
        <f t="shared" si="45"/>
        <v>0</v>
      </c>
      <c r="AL101" s="92">
        <f t="shared" si="46"/>
        <v>0</v>
      </c>
      <c r="AM101" s="96">
        <f t="shared" si="47"/>
        <v>0</v>
      </c>
      <c r="AN101" s="90">
        <v>20</v>
      </c>
      <c r="AO101" s="94" t="s">
        <v>2</v>
      </c>
      <c r="AP101" s="74" t="s">
        <v>2</v>
      </c>
    </row>
    <row r="102" spans="1:44" x14ac:dyDescent="0.2">
      <c r="A102" s="144"/>
      <c r="B102" s="159">
        <v>5370080.0300000003</v>
      </c>
      <c r="C102" s="115"/>
      <c r="D102" s="115"/>
      <c r="E102" s="116"/>
      <c r="F102" s="116"/>
      <c r="G102" s="116"/>
      <c r="H102" s="165" t="s">
        <v>159</v>
      </c>
      <c r="I102" s="145">
        <v>4.78</v>
      </c>
      <c r="J102" s="117">
        <f t="shared" si="48"/>
        <v>478</v>
      </c>
      <c r="K102" s="172">
        <v>6339</v>
      </c>
      <c r="L102" s="116">
        <v>4551</v>
      </c>
      <c r="M102" s="81">
        <v>4110</v>
      </c>
      <c r="N102" s="117">
        <f t="shared" si="49"/>
        <v>2229</v>
      </c>
      <c r="O102" s="118">
        <f t="shared" ref="O102:O133" si="50">N102/M102</f>
        <v>0.54233576642335768</v>
      </c>
      <c r="P102" s="173">
        <v>1326.8</v>
      </c>
      <c r="Q102" s="116">
        <v>2188</v>
      </c>
      <c r="R102" s="81">
        <v>1432</v>
      </c>
      <c r="S102" s="117">
        <f t="shared" ref="S102:S133" si="51">Q102-R102</f>
        <v>756</v>
      </c>
      <c r="T102" s="118">
        <f t="shared" ref="T102:T133" si="52">S102/R102</f>
        <v>0.52793296089385477</v>
      </c>
      <c r="U102" s="172">
        <v>2168</v>
      </c>
      <c r="V102" s="81">
        <v>1360</v>
      </c>
      <c r="W102" s="117">
        <f t="shared" ref="W102:W133" si="53">U102-V102</f>
        <v>808</v>
      </c>
      <c r="X102" s="118">
        <f t="shared" ref="X102:X133" si="54">W102/V102</f>
        <v>0.59411764705882353</v>
      </c>
      <c r="Y102" s="184">
        <f t="shared" ref="Y102:Y133" si="55">U102/J102</f>
        <v>4.535564853556485</v>
      </c>
      <c r="Z102" s="185">
        <v>2875</v>
      </c>
      <c r="AA102" s="116">
        <v>2475</v>
      </c>
      <c r="AB102" s="116">
        <v>200</v>
      </c>
      <c r="AC102" s="117">
        <f t="shared" ref="AC102:AC133" si="56">AA102+AB102</f>
        <v>2675</v>
      </c>
      <c r="AD102" s="118">
        <f t="shared" ref="AD102:AD133" si="57">AC102/Z102</f>
        <v>0.93043478260869561</v>
      </c>
      <c r="AE102" s="146">
        <f t="shared" ref="AE102:AE133" si="58">AD102/0.841</f>
        <v>1.1063433800341209</v>
      </c>
      <c r="AF102" s="196">
        <v>165</v>
      </c>
      <c r="AG102" s="118">
        <f t="shared" ref="AG102:AG133" si="59">AF102/Z102</f>
        <v>5.7391304347826085E-2</v>
      </c>
      <c r="AH102" s="119">
        <f t="shared" ref="AH102:AH133" si="60">AG102/0.098</f>
        <v>0.58562555456965393</v>
      </c>
      <c r="AI102" s="116">
        <v>20</v>
      </c>
      <c r="AJ102" s="116">
        <v>0</v>
      </c>
      <c r="AK102" s="117">
        <f t="shared" ref="AK102:AK133" si="61">AI102+AJ102</f>
        <v>20</v>
      </c>
      <c r="AL102" s="118">
        <f t="shared" ref="AL102:AL133" si="62">AK102/Z102</f>
        <v>6.956521739130435E-3</v>
      </c>
      <c r="AM102" s="146">
        <f t="shared" ref="AM102:AM133" si="63">AL102/0.05138</f>
        <v>0.13539357219016027</v>
      </c>
      <c r="AN102" s="116">
        <v>20</v>
      </c>
      <c r="AO102" s="120" t="s">
        <v>6</v>
      </c>
      <c r="AP102" s="83" t="s">
        <v>6</v>
      </c>
    </row>
    <row r="103" spans="1:44" x14ac:dyDescent="0.2">
      <c r="A103" s="144"/>
      <c r="B103" s="159">
        <v>5370080.0499999998</v>
      </c>
      <c r="C103" s="115"/>
      <c r="D103" s="115"/>
      <c r="E103" s="116"/>
      <c r="F103" s="116"/>
      <c r="G103" s="116"/>
      <c r="H103" s="165" t="s">
        <v>161</v>
      </c>
      <c r="I103" s="145">
        <v>3.44</v>
      </c>
      <c r="J103" s="117">
        <f t="shared" si="48"/>
        <v>344</v>
      </c>
      <c r="K103" s="172">
        <v>7111</v>
      </c>
      <c r="L103" s="116">
        <v>6546</v>
      </c>
      <c r="M103" s="81">
        <v>6119</v>
      </c>
      <c r="N103" s="117">
        <f t="shared" si="49"/>
        <v>992</v>
      </c>
      <c r="O103" s="118">
        <f t="shared" si="50"/>
        <v>0.16211799313613334</v>
      </c>
      <c r="P103" s="173">
        <v>2066.6999999999998</v>
      </c>
      <c r="Q103" s="116">
        <v>2138</v>
      </c>
      <c r="R103" s="81">
        <v>1854</v>
      </c>
      <c r="S103" s="117">
        <f t="shared" si="51"/>
        <v>284</v>
      </c>
      <c r="T103" s="118">
        <f t="shared" si="52"/>
        <v>0.15318230852211434</v>
      </c>
      <c r="U103" s="172">
        <v>2118</v>
      </c>
      <c r="V103" s="81">
        <v>1821</v>
      </c>
      <c r="W103" s="117">
        <f t="shared" si="53"/>
        <v>297</v>
      </c>
      <c r="X103" s="118">
        <f t="shared" si="54"/>
        <v>0.1630971993410214</v>
      </c>
      <c r="Y103" s="184">
        <f t="shared" si="55"/>
        <v>6.1569767441860463</v>
      </c>
      <c r="Z103" s="185">
        <v>3635</v>
      </c>
      <c r="AA103" s="116">
        <v>3150</v>
      </c>
      <c r="AB103" s="116">
        <v>250</v>
      </c>
      <c r="AC103" s="117">
        <f t="shared" si="56"/>
        <v>3400</v>
      </c>
      <c r="AD103" s="118">
        <f t="shared" si="57"/>
        <v>0.93535075653370015</v>
      </c>
      <c r="AE103" s="146">
        <f t="shared" si="58"/>
        <v>1.112188771145898</v>
      </c>
      <c r="AF103" s="196">
        <v>175</v>
      </c>
      <c r="AG103" s="118">
        <f t="shared" si="59"/>
        <v>4.8143053645116916E-2</v>
      </c>
      <c r="AH103" s="119">
        <f t="shared" si="60"/>
        <v>0.49125564943996852</v>
      </c>
      <c r="AI103" s="116">
        <v>55</v>
      </c>
      <c r="AJ103" s="116">
        <v>0</v>
      </c>
      <c r="AK103" s="117">
        <f t="shared" si="61"/>
        <v>55</v>
      </c>
      <c r="AL103" s="118">
        <f t="shared" si="62"/>
        <v>1.5130674002751032E-2</v>
      </c>
      <c r="AM103" s="146">
        <f t="shared" si="63"/>
        <v>0.29448567541360515</v>
      </c>
      <c r="AN103" s="116">
        <v>0</v>
      </c>
      <c r="AO103" s="120" t="s">
        <v>6</v>
      </c>
      <c r="AP103" s="83" t="s">
        <v>6</v>
      </c>
    </row>
    <row r="104" spans="1:44" x14ac:dyDescent="0.2">
      <c r="A104" s="144"/>
      <c r="B104" s="159">
        <v>5370080.0599999996</v>
      </c>
      <c r="C104" s="115">
        <v>5370080.04</v>
      </c>
      <c r="D104" s="121">
        <v>0.71223509699999998</v>
      </c>
      <c r="E104" s="81">
        <v>7856</v>
      </c>
      <c r="F104" s="81">
        <v>2415</v>
      </c>
      <c r="G104" s="81">
        <v>2394</v>
      </c>
      <c r="H104" s="165"/>
      <c r="I104" s="145">
        <v>2.16</v>
      </c>
      <c r="J104" s="117">
        <f t="shared" si="48"/>
        <v>216</v>
      </c>
      <c r="K104" s="172">
        <v>5276</v>
      </c>
      <c r="L104" s="116">
        <v>5454</v>
      </c>
      <c r="M104" s="81">
        <f>D104*E104</f>
        <v>5595.318922032</v>
      </c>
      <c r="N104" s="117">
        <f t="shared" si="49"/>
        <v>-319.31892203200005</v>
      </c>
      <c r="O104" s="118">
        <f t="shared" si="50"/>
        <v>-5.7068940391343408E-2</v>
      </c>
      <c r="P104" s="173">
        <v>2445.1</v>
      </c>
      <c r="Q104" s="116">
        <v>1654</v>
      </c>
      <c r="R104" s="81">
        <f>D104*F104</f>
        <v>1720.0477592550001</v>
      </c>
      <c r="S104" s="117">
        <f t="shared" si="51"/>
        <v>-66.047759255000074</v>
      </c>
      <c r="T104" s="118">
        <f t="shared" si="52"/>
        <v>-3.8398793812334124E-2</v>
      </c>
      <c r="U104" s="172">
        <v>1650</v>
      </c>
      <c r="V104" s="81">
        <f>D104*G104</f>
        <v>1705.0908222179999</v>
      </c>
      <c r="W104" s="117">
        <f t="shared" si="53"/>
        <v>-55.090822217999857</v>
      </c>
      <c r="X104" s="118">
        <f t="shared" si="54"/>
        <v>-3.2309611605519727E-2</v>
      </c>
      <c r="Y104" s="184">
        <f t="shared" si="55"/>
        <v>7.6388888888888893</v>
      </c>
      <c r="Z104" s="185">
        <v>2680</v>
      </c>
      <c r="AA104" s="116">
        <v>2315</v>
      </c>
      <c r="AB104" s="116">
        <v>165</v>
      </c>
      <c r="AC104" s="117">
        <f t="shared" si="56"/>
        <v>2480</v>
      </c>
      <c r="AD104" s="118">
        <f t="shared" si="57"/>
        <v>0.92537313432835822</v>
      </c>
      <c r="AE104" s="146">
        <f t="shared" si="58"/>
        <v>1.1003247732798553</v>
      </c>
      <c r="AF104" s="196">
        <v>150</v>
      </c>
      <c r="AG104" s="118">
        <f t="shared" si="59"/>
        <v>5.5970149253731345E-2</v>
      </c>
      <c r="AH104" s="119">
        <f t="shared" si="60"/>
        <v>0.57112397197685039</v>
      </c>
      <c r="AI104" s="116">
        <v>40</v>
      </c>
      <c r="AJ104" s="116">
        <v>0</v>
      </c>
      <c r="AK104" s="117">
        <f t="shared" si="61"/>
        <v>40</v>
      </c>
      <c r="AL104" s="118">
        <f t="shared" si="62"/>
        <v>1.4925373134328358E-2</v>
      </c>
      <c r="AM104" s="146">
        <f t="shared" si="63"/>
        <v>0.29048994033336623</v>
      </c>
      <c r="AN104" s="116">
        <v>0</v>
      </c>
      <c r="AO104" s="120" t="s">
        <v>6</v>
      </c>
      <c r="AP104" s="83" t="s">
        <v>6</v>
      </c>
      <c r="AQ104" s="105" t="s">
        <v>245</v>
      </c>
      <c r="AR104" s="104" t="s">
        <v>290</v>
      </c>
    </row>
    <row r="105" spans="1:44" x14ac:dyDescent="0.2">
      <c r="A105" s="144"/>
      <c r="B105" s="159">
        <v>5370080.0700000003</v>
      </c>
      <c r="C105" s="115">
        <v>5370080.04</v>
      </c>
      <c r="D105" s="121">
        <v>0.28776490300000002</v>
      </c>
      <c r="E105" s="81">
        <v>7856</v>
      </c>
      <c r="F105" s="81">
        <v>2415</v>
      </c>
      <c r="G105" s="81">
        <v>2394</v>
      </c>
      <c r="H105" s="165"/>
      <c r="I105" s="145">
        <v>1.42</v>
      </c>
      <c r="J105" s="117">
        <f t="shared" si="48"/>
        <v>142</v>
      </c>
      <c r="K105" s="172">
        <v>3046</v>
      </c>
      <c r="L105" s="116">
        <v>2130</v>
      </c>
      <c r="M105" s="81">
        <f>D105*E105</f>
        <v>2260.681077968</v>
      </c>
      <c r="N105" s="117">
        <f t="shared" si="49"/>
        <v>785.31892203200005</v>
      </c>
      <c r="O105" s="118">
        <f t="shared" si="50"/>
        <v>0.34738156110807078</v>
      </c>
      <c r="P105" s="173">
        <v>2139.3000000000002</v>
      </c>
      <c r="Q105" s="116">
        <v>978</v>
      </c>
      <c r="R105" s="81">
        <f>D105*F105</f>
        <v>694.95224074500004</v>
      </c>
      <c r="S105" s="117">
        <f t="shared" si="51"/>
        <v>283.04775925499996</v>
      </c>
      <c r="T105" s="118">
        <f t="shared" si="52"/>
        <v>0.40729095132000465</v>
      </c>
      <c r="U105" s="172">
        <v>969</v>
      </c>
      <c r="V105" s="81">
        <f>D105*G105</f>
        <v>688.90917778200003</v>
      </c>
      <c r="W105" s="117">
        <f t="shared" si="53"/>
        <v>280.09082221799997</v>
      </c>
      <c r="X105" s="118">
        <f t="shared" si="54"/>
        <v>0.4065714774185118</v>
      </c>
      <c r="Y105" s="184">
        <f t="shared" si="55"/>
        <v>6.823943661971831</v>
      </c>
      <c r="Z105" s="185">
        <v>1635</v>
      </c>
      <c r="AA105" s="116">
        <v>1470</v>
      </c>
      <c r="AB105" s="116">
        <v>105</v>
      </c>
      <c r="AC105" s="117">
        <f t="shared" si="56"/>
        <v>1575</v>
      </c>
      <c r="AD105" s="118">
        <f t="shared" si="57"/>
        <v>0.96330275229357798</v>
      </c>
      <c r="AE105" s="146">
        <f t="shared" si="58"/>
        <v>1.1454253891719119</v>
      </c>
      <c r="AF105" s="196">
        <v>40</v>
      </c>
      <c r="AG105" s="118">
        <f t="shared" si="59"/>
        <v>2.4464831804281346E-2</v>
      </c>
      <c r="AH105" s="119">
        <f t="shared" si="60"/>
        <v>0.24964114086001371</v>
      </c>
      <c r="AI105" s="116">
        <v>15</v>
      </c>
      <c r="AJ105" s="116">
        <v>0</v>
      </c>
      <c r="AK105" s="117">
        <f t="shared" si="61"/>
        <v>15</v>
      </c>
      <c r="AL105" s="118">
        <f t="shared" si="62"/>
        <v>9.1743119266055051E-3</v>
      </c>
      <c r="AM105" s="146">
        <f t="shared" si="63"/>
        <v>0.17855803671867468</v>
      </c>
      <c r="AN105" s="116">
        <v>15</v>
      </c>
      <c r="AO105" s="120" t="s">
        <v>6</v>
      </c>
      <c r="AP105" s="83" t="s">
        <v>6</v>
      </c>
      <c r="AQ105" s="105" t="s">
        <v>245</v>
      </c>
    </row>
    <row r="106" spans="1:44" x14ac:dyDescent="0.2">
      <c r="A106" s="144"/>
      <c r="B106" s="159">
        <v>5370081</v>
      </c>
      <c r="C106" s="115"/>
      <c r="D106" s="115"/>
      <c r="E106" s="116"/>
      <c r="F106" s="116"/>
      <c r="G106" s="116"/>
      <c r="H106" s="165" t="s">
        <v>162</v>
      </c>
      <c r="I106" s="145">
        <v>0.98</v>
      </c>
      <c r="J106" s="117">
        <f t="shared" si="48"/>
        <v>98</v>
      </c>
      <c r="K106" s="172">
        <v>2340</v>
      </c>
      <c r="L106" s="116">
        <v>2291</v>
      </c>
      <c r="M106" s="81">
        <v>2344</v>
      </c>
      <c r="N106" s="117">
        <f t="shared" si="49"/>
        <v>-4</v>
      </c>
      <c r="O106" s="118">
        <f t="shared" si="50"/>
        <v>-1.7064846416382253E-3</v>
      </c>
      <c r="P106" s="173">
        <v>2389.5</v>
      </c>
      <c r="Q106" s="116">
        <v>1123</v>
      </c>
      <c r="R106" s="81">
        <v>1124</v>
      </c>
      <c r="S106" s="117">
        <f t="shared" si="51"/>
        <v>-1</v>
      </c>
      <c r="T106" s="118">
        <f t="shared" si="52"/>
        <v>-8.8967971530249106E-4</v>
      </c>
      <c r="U106" s="172">
        <v>1099</v>
      </c>
      <c r="V106" s="81">
        <v>1101</v>
      </c>
      <c r="W106" s="117">
        <f t="shared" si="53"/>
        <v>-2</v>
      </c>
      <c r="X106" s="118">
        <f t="shared" si="54"/>
        <v>-1.8165304268846503E-3</v>
      </c>
      <c r="Y106" s="184">
        <f t="shared" si="55"/>
        <v>11.214285714285714</v>
      </c>
      <c r="Z106" s="185">
        <v>1075</v>
      </c>
      <c r="AA106" s="116">
        <v>905</v>
      </c>
      <c r="AB106" s="116">
        <v>65</v>
      </c>
      <c r="AC106" s="117">
        <f t="shared" si="56"/>
        <v>970</v>
      </c>
      <c r="AD106" s="118">
        <f t="shared" si="57"/>
        <v>0.9023255813953488</v>
      </c>
      <c r="AE106" s="146">
        <f t="shared" si="58"/>
        <v>1.0729198351906646</v>
      </c>
      <c r="AF106" s="196">
        <v>65</v>
      </c>
      <c r="AG106" s="118">
        <f t="shared" si="59"/>
        <v>6.0465116279069767E-2</v>
      </c>
      <c r="AH106" s="119">
        <f t="shared" si="60"/>
        <v>0.61699098243948736</v>
      </c>
      <c r="AI106" s="116">
        <v>40</v>
      </c>
      <c r="AJ106" s="116">
        <v>10</v>
      </c>
      <c r="AK106" s="117">
        <f t="shared" si="61"/>
        <v>50</v>
      </c>
      <c r="AL106" s="118">
        <f t="shared" si="62"/>
        <v>4.6511627906976744E-2</v>
      </c>
      <c r="AM106" s="146">
        <f t="shared" si="63"/>
        <v>0.9052477210388622</v>
      </c>
      <c r="AN106" s="116">
        <v>10</v>
      </c>
      <c r="AO106" s="120" t="s">
        <v>6</v>
      </c>
      <c r="AP106" s="83" t="s">
        <v>6</v>
      </c>
    </row>
    <row r="107" spans="1:44" x14ac:dyDescent="0.2">
      <c r="A107" s="144"/>
      <c r="B107" s="159">
        <v>5370082</v>
      </c>
      <c r="C107" s="115"/>
      <c r="D107" s="115"/>
      <c r="E107" s="116"/>
      <c r="F107" s="116"/>
      <c r="G107" s="116"/>
      <c r="H107" s="165" t="s">
        <v>163</v>
      </c>
      <c r="I107" s="145">
        <v>1.1499999999999999</v>
      </c>
      <c r="J107" s="117">
        <f t="shared" si="48"/>
        <v>114.99999999999999</v>
      </c>
      <c r="K107" s="172">
        <v>3526</v>
      </c>
      <c r="L107" s="116">
        <v>3624</v>
      </c>
      <c r="M107" s="81">
        <v>3648</v>
      </c>
      <c r="N107" s="117">
        <f t="shared" si="49"/>
        <v>-122</v>
      </c>
      <c r="O107" s="118">
        <f t="shared" si="50"/>
        <v>-3.3442982456140351E-2</v>
      </c>
      <c r="P107" s="173">
        <v>3064.5</v>
      </c>
      <c r="Q107" s="116">
        <v>1749</v>
      </c>
      <c r="R107" s="81">
        <v>1760</v>
      </c>
      <c r="S107" s="117">
        <f t="shared" si="51"/>
        <v>-11</v>
      </c>
      <c r="T107" s="118">
        <f t="shared" si="52"/>
        <v>-6.2500000000000003E-3</v>
      </c>
      <c r="U107" s="172">
        <v>1702</v>
      </c>
      <c r="V107" s="81">
        <v>1714</v>
      </c>
      <c r="W107" s="117">
        <f t="shared" si="53"/>
        <v>-12</v>
      </c>
      <c r="X107" s="118">
        <f t="shared" si="54"/>
        <v>-7.0011668611435242E-3</v>
      </c>
      <c r="Y107" s="184">
        <f t="shared" si="55"/>
        <v>14.800000000000002</v>
      </c>
      <c r="Z107" s="185">
        <v>1235</v>
      </c>
      <c r="AA107" s="116">
        <v>950</v>
      </c>
      <c r="AB107" s="116">
        <v>95</v>
      </c>
      <c r="AC107" s="117">
        <f t="shared" si="56"/>
        <v>1045</v>
      </c>
      <c r="AD107" s="118">
        <f t="shared" si="57"/>
        <v>0.84615384615384615</v>
      </c>
      <c r="AE107" s="146">
        <f t="shared" si="58"/>
        <v>1.0061282356169396</v>
      </c>
      <c r="AF107" s="196">
        <v>120</v>
      </c>
      <c r="AG107" s="118">
        <f t="shared" si="59"/>
        <v>9.7165991902834009E-2</v>
      </c>
      <c r="AH107" s="119">
        <f t="shared" si="60"/>
        <v>0.99148971329422453</v>
      </c>
      <c r="AI107" s="116">
        <v>65</v>
      </c>
      <c r="AJ107" s="116">
        <v>0</v>
      </c>
      <c r="AK107" s="117">
        <f t="shared" si="61"/>
        <v>65</v>
      </c>
      <c r="AL107" s="118">
        <f t="shared" si="62"/>
        <v>5.2631578947368418E-2</v>
      </c>
      <c r="AM107" s="146">
        <f t="shared" si="63"/>
        <v>1.0243592632808178</v>
      </c>
      <c r="AN107" s="116">
        <v>0</v>
      </c>
      <c r="AO107" s="120" t="s">
        <v>6</v>
      </c>
      <c r="AP107" s="83" t="s">
        <v>6</v>
      </c>
    </row>
    <row r="108" spans="1:44" x14ac:dyDescent="0.2">
      <c r="A108" s="144"/>
      <c r="B108" s="159">
        <v>5370083</v>
      </c>
      <c r="C108" s="115"/>
      <c r="D108" s="115"/>
      <c r="E108" s="116"/>
      <c r="F108" s="116"/>
      <c r="G108" s="116"/>
      <c r="H108" s="165" t="s">
        <v>164</v>
      </c>
      <c r="I108" s="145">
        <v>0.86</v>
      </c>
      <c r="J108" s="117">
        <f t="shared" si="48"/>
        <v>86</v>
      </c>
      <c r="K108" s="172">
        <v>2378</v>
      </c>
      <c r="L108" s="116">
        <v>2383</v>
      </c>
      <c r="M108" s="81">
        <v>2469</v>
      </c>
      <c r="N108" s="117">
        <f t="shared" si="49"/>
        <v>-91</v>
      </c>
      <c r="O108" s="118">
        <f t="shared" si="50"/>
        <v>-3.6857027136492505E-2</v>
      </c>
      <c r="P108" s="173">
        <v>2769.6</v>
      </c>
      <c r="Q108" s="116">
        <v>1184</v>
      </c>
      <c r="R108" s="81">
        <v>1175</v>
      </c>
      <c r="S108" s="117">
        <f t="shared" si="51"/>
        <v>9</v>
      </c>
      <c r="T108" s="118">
        <f t="shared" si="52"/>
        <v>7.659574468085106E-3</v>
      </c>
      <c r="U108" s="172">
        <v>1151</v>
      </c>
      <c r="V108" s="81">
        <v>1145</v>
      </c>
      <c r="W108" s="117">
        <f t="shared" si="53"/>
        <v>6</v>
      </c>
      <c r="X108" s="118">
        <f t="shared" si="54"/>
        <v>5.2401746724890829E-3</v>
      </c>
      <c r="Y108" s="184">
        <f t="shared" si="55"/>
        <v>13.383720930232558</v>
      </c>
      <c r="Z108" s="185">
        <v>1055</v>
      </c>
      <c r="AA108" s="116">
        <v>790</v>
      </c>
      <c r="AB108" s="116">
        <v>75</v>
      </c>
      <c r="AC108" s="117">
        <f t="shared" si="56"/>
        <v>865</v>
      </c>
      <c r="AD108" s="118">
        <f t="shared" si="57"/>
        <v>0.81990521327014221</v>
      </c>
      <c r="AE108" s="146">
        <f t="shared" si="58"/>
        <v>0.9749170193461858</v>
      </c>
      <c r="AF108" s="196">
        <v>85</v>
      </c>
      <c r="AG108" s="118">
        <f t="shared" si="59"/>
        <v>8.0568720379146919E-2</v>
      </c>
      <c r="AH108" s="119">
        <f t="shared" si="60"/>
        <v>0.82212979978721346</v>
      </c>
      <c r="AI108" s="116">
        <v>70</v>
      </c>
      <c r="AJ108" s="116">
        <v>20</v>
      </c>
      <c r="AK108" s="117">
        <f t="shared" si="61"/>
        <v>90</v>
      </c>
      <c r="AL108" s="118">
        <f t="shared" si="62"/>
        <v>8.5308056872037921E-2</v>
      </c>
      <c r="AM108" s="146">
        <f t="shared" si="63"/>
        <v>1.6603358674978186</v>
      </c>
      <c r="AN108" s="116">
        <v>10</v>
      </c>
      <c r="AO108" s="120" t="s">
        <v>6</v>
      </c>
      <c r="AP108" s="83" t="s">
        <v>6</v>
      </c>
    </row>
    <row r="109" spans="1:44" x14ac:dyDescent="0.2">
      <c r="A109" s="144"/>
      <c r="B109" s="159">
        <v>5370084.0099999998</v>
      </c>
      <c r="C109" s="115"/>
      <c r="D109" s="115"/>
      <c r="E109" s="116"/>
      <c r="F109" s="116"/>
      <c r="G109" s="116"/>
      <c r="H109" s="165" t="s">
        <v>165</v>
      </c>
      <c r="I109" s="145">
        <v>1</v>
      </c>
      <c r="J109" s="117">
        <f t="shared" si="48"/>
        <v>100</v>
      </c>
      <c r="K109" s="172">
        <v>2688</v>
      </c>
      <c r="L109" s="116">
        <v>2690</v>
      </c>
      <c r="M109" s="81">
        <v>2822</v>
      </c>
      <c r="N109" s="117">
        <f t="shared" si="49"/>
        <v>-134</v>
      </c>
      <c r="O109" s="118">
        <f t="shared" si="50"/>
        <v>-4.7484053862508861E-2</v>
      </c>
      <c r="P109" s="173">
        <v>2680.5</v>
      </c>
      <c r="Q109" s="116">
        <v>1000</v>
      </c>
      <c r="R109" s="81">
        <v>990</v>
      </c>
      <c r="S109" s="117">
        <f t="shared" si="51"/>
        <v>10</v>
      </c>
      <c r="T109" s="118">
        <f t="shared" si="52"/>
        <v>1.0101010101010102E-2</v>
      </c>
      <c r="U109" s="172">
        <v>983</v>
      </c>
      <c r="V109" s="81">
        <v>975</v>
      </c>
      <c r="W109" s="117">
        <f t="shared" si="53"/>
        <v>8</v>
      </c>
      <c r="X109" s="118">
        <f t="shared" si="54"/>
        <v>8.2051282051282051E-3</v>
      </c>
      <c r="Y109" s="184">
        <f t="shared" si="55"/>
        <v>9.83</v>
      </c>
      <c r="Z109" s="185">
        <v>1160</v>
      </c>
      <c r="AA109" s="116">
        <v>955</v>
      </c>
      <c r="AB109" s="116">
        <v>75</v>
      </c>
      <c r="AC109" s="117">
        <f t="shared" si="56"/>
        <v>1030</v>
      </c>
      <c r="AD109" s="118">
        <f t="shared" si="57"/>
        <v>0.88793103448275867</v>
      </c>
      <c r="AE109" s="146">
        <f t="shared" si="58"/>
        <v>1.0558038459961459</v>
      </c>
      <c r="AF109" s="196">
        <v>70</v>
      </c>
      <c r="AG109" s="118">
        <f t="shared" si="59"/>
        <v>6.0344827586206899E-2</v>
      </c>
      <c r="AH109" s="119">
        <f t="shared" si="60"/>
        <v>0.61576354679802958</v>
      </c>
      <c r="AI109" s="116">
        <v>35</v>
      </c>
      <c r="AJ109" s="116">
        <v>10</v>
      </c>
      <c r="AK109" s="117">
        <f t="shared" si="61"/>
        <v>45</v>
      </c>
      <c r="AL109" s="118">
        <f t="shared" si="62"/>
        <v>3.8793103448275863E-2</v>
      </c>
      <c r="AM109" s="146">
        <f t="shared" si="63"/>
        <v>0.75502342250439591</v>
      </c>
      <c r="AN109" s="116">
        <v>20</v>
      </c>
      <c r="AO109" s="120" t="s">
        <v>6</v>
      </c>
      <c r="AP109" s="83" t="s">
        <v>6</v>
      </c>
    </row>
    <row r="110" spans="1:44" x14ac:dyDescent="0.2">
      <c r="A110" s="144"/>
      <c r="B110" s="159">
        <v>5370084.0199999996</v>
      </c>
      <c r="C110" s="115"/>
      <c r="D110" s="115"/>
      <c r="E110" s="116"/>
      <c r="F110" s="116"/>
      <c r="G110" s="116"/>
      <c r="H110" s="165" t="s">
        <v>166</v>
      </c>
      <c r="I110" s="145">
        <v>1</v>
      </c>
      <c r="J110" s="117">
        <f t="shared" si="48"/>
        <v>100</v>
      </c>
      <c r="K110" s="172">
        <v>3099</v>
      </c>
      <c r="L110" s="116">
        <v>3029</v>
      </c>
      <c r="M110" s="81">
        <v>3115</v>
      </c>
      <c r="N110" s="117">
        <f t="shared" si="49"/>
        <v>-16</v>
      </c>
      <c r="O110" s="118">
        <f t="shared" si="50"/>
        <v>-5.1364365971107544E-3</v>
      </c>
      <c r="P110" s="173">
        <v>3105.5</v>
      </c>
      <c r="Q110" s="116">
        <v>1274</v>
      </c>
      <c r="R110" s="81">
        <v>1223</v>
      </c>
      <c r="S110" s="117">
        <f t="shared" si="51"/>
        <v>51</v>
      </c>
      <c r="T110" s="118">
        <f t="shared" si="52"/>
        <v>4.1700735895339326E-2</v>
      </c>
      <c r="U110" s="172">
        <v>1263</v>
      </c>
      <c r="V110" s="81">
        <v>1211</v>
      </c>
      <c r="W110" s="117">
        <f t="shared" si="53"/>
        <v>52</v>
      </c>
      <c r="X110" s="118">
        <f t="shared" si="54"/>
        <v>4.2939719240297276E-2</v>
      </c>
      <c r="Y110" s="184">
        <f t="shared" si="55"/>
        <v>12.63</v>
      </c>
      <c r="Z110" s="185">
        <v>1345</v>
      </c>
      <c r="AA110" s="116">
        <v>1080</v>
      </c>
      <c r="AB110" s="116">
        <v>100</v>
      </c>
      <c r="AC110" s="117">
        <f t="shared" si="56"/>
        <v>1180</v>
      </c>
      <c r="AD110" s="118">
        <f t="shared" si="57"/>
        <v>0.87732342007434949</v>
      </c>
      <c r="AE110" s="146">
        <f t="shared" si="58"/>
        <v>1.0431907491966106</v>
      </c>
      <c r="AF110" s="196">
        <v>110</v>
      </c>
      <c r="AG110" s="118">
        <f t="shared" si="59"/>
        <v>8.1784386617100371E-2</v>
      </c>
      <c r="AH110" s="119">
        <f t="shared" si="60"/>
        <v>0.83453455731735071</v>
      </c>
      <c r="AI110" s="116">
        <v>35</v>
      </c>
      <c r="AJ110" s="116">
        <v>0</v>
      </c>
      <c r="AK110" s="117">
        <f t="shared" si="61"/>
        <v>35</v>
      </c>
      <c r="AL110" s="118">
        <f t="shared" si="62"/>
        <v>2.6022304832713755E-2</v>
      </c>
      <c r="AM110" s="146">
        <f t="shared" si="63"/>
        <v>0.50646759113884299</v>
      </c>
      <c r="AN110" s="116">
        <v>15</v>
      </c>
      <c r="AO110" s="120" t="s">
        <v>6</v>
      </c>
      <c r="AP110" s="83" t="s">
        <v>6</v>
      </c>
    </row>
    <row r="111" spans="1:44" x14ac:dyDescent="0.2">
      <c r="A111" s="144"/>
      <c r="B111" s="159">
        <v>5370084.0300000003</v>
      </c>
      <c r="C111" s="115"/>
      <c r="D111" s="115"/>
      <c r="E111" s="116"/>
      <c r="F111" s="116"/>
      <c r="G111" s="116"/>
      <c r="H111" s="165" t="s">
        <v>167</v>
      </c>
      <c r="I111" s="145">
        <v>0.96</v>
      </c>
      <c r="J111" s="117">
        <f t="shared" si="48"/>
        <v>96</v>
      </c>
      <c r="K111" s="172">
        <v>2022</v>
      </c>
      <c r="L111" s="116">
        <v>2045</v>
      </c>
      <c r="M111" s="81">
        <v>2169</v>
      </c>
      <c r="N111" s="117">
        <f t="shared" si="49"/>
        <v>-147</v>
      </c>
      <c r="O111" s="118">
        <f t="shared" si="50"/>
        <v>-6.7773167358229594E-2</v>
      </c>
      <c r="P111" s="173">
        <v>2110.4</v>
      </c>
      <c r="Q111" s="116">
        <v>763</v>
      </c>
      <c r="R111" s="81">
        <v>753</v>
      </c>
      <c r="S111" s="117">
        <f t="shared" si="51"/>
        <v>10</v>
      </c>
      <c r="T111" s="118">
        <f t="shared" si="52"/>
        <v>1.3280212483399735E-2</v>
      </c>
      <c r="U111" s="172">
        <v>752</v>
      </c>
      <c r="V111" s="81">
        <v>747</v>
      </c>
      <c r="W111" s="117">
        <f t="shared" si="53"/>
        <v>5</v>
      </c>
      <c r="X111" s="118">
        <f t="shared" si="54"/>
        <v>6.6934404283801874E-3</v>
      </c>
      <c r="Y111" s="184">
        <f t="shared" si="55"/>
        <v>7.833333333333333</v>
      </c>
      <c r="Z111" s="185">
        <v>860</v>
      </c>
      <c r="AA111" s="116">
        <v>765</v>
      </c>
      <c r="AB111" s="116">
        <v>55</v>
      </c>
      <c r="AC111" s="117">
        <f t="shared" si="56"/>
        <v>820</v>
      </c>
      <c r="AD111" s="118">
        <f t="shared" si="57"/>
        <v>0.95348837209302328</v>
      </c>
      <c r="AE111" s="146">
        <f t="shared" si="58"/>
        <v>1.133755495948898</v>
      </c>
      <c r="AF111" s="196">
        <v>15</v>
      </c>
      <c r="AG111" s="118">
        <f t="shared" si="59"/>
        <v>1.7441860465116279E-2</v>
      </c>
      <c r="AH111" s="119">
        <f t="shared" si="60"/>
        <v>0.1779781680113906</v>
      </c>
      <c r="AI111" s="116">
        <v>20</v>
      </c>
      <c r="AJ111" s="116">
        <v>0</v>
      </c>
      <c r="AK111" s="117">
        <f t="shared" si="61"/>
        <v>20</v>
      </c>
      <c r="AL111" s="118">
        <f t="shared" si="62"/>
        <v>2.3255813953488372E-2</v>
      </c>
      <c r="AM111" s="146">
        <f t="shared" si="63"/>
        <v>0.4526238605194311</v>
      </c>
      <c r="AN111" s="116">
        <v>10</v>
      </c>
      <c r="AO111" s="120" t="s">
        <v>6</v>
      </c>
      <c r="AP111" s="83" t="s">
        <v>6</v>
      </c>
    </row>
    <row r="112" spans="1:44" x14ac:dyDescent="0.2">
      <c r="A112" s="144"/>
      <c r="B112" s="159">
        <v>5370084.04</v>
      </c>
      <c r="C112" s="115"/>
      <c r="D112" s="115"/>
      <c r="E112" s="116"/>
      <c r="F112" s="116"/>
      <c r="G112" s="116"/>
      <c r="H112" s="165" t="s">
        <v>168</v>
      </c>
      <c r="I112" s="145">
        <v>2.4700000000000002</v>
      </c>
      <c r="J112" s="117">
        <f t="shared" si="48"/>
        <v>247.00000000000003</v>
      </c>
      <c r="K112" s="172">
        <v>1887</v>
      </c>
      <c r="L112" s="116">
        <v>1878</v>
      </c>
      <c r="M112" s="81">
        <v>1882</v>
      </c>
      <c r="N112" s="117">
        <f t="shared" si="49"/>
        <v>5</v>
      </c>
      <c r="O112" s="118">
        <f t="shared" si="50"/>
        <v>2.6567481402763019E-3</v>
      </c>
      <c r="P112" s="173">
        <v>765.4</v>
      </c>
      <c r="Q112" s="116">
        <v>959</v>
      </c>
      <c r="R112" s="81">
        <v>912</v>
      </c>
      <c r="S112" s="117">
        <f t="shared" si="51"/>
        <v>47</v>
      </c>
      <c r="T112" s="118">
        <f t="shared" si="52"/>
        <v>5.1535087719298246E-2</v>
      </c>
      <c r="U112" s="172">
        <v>950</v>
      </c>
      <c r="V112" s="81">
        <v>891</v>
      </c>
      <c r="W112" s="117">
        <f t="shared" si="53"/>
        <v>59</v>
      </c>
      <c r="X112" s="118">
        <f t="shared" si="54"/>
        <v>6.6217732884399555E-2</v>
      </c>
      <c r="Y112" s="184">
        <f t="shared" si="55"/>
        <v>3.8461538461538458</v>
      </c>
      <c r="Z112" s="185">
        <v>800</v>
      </c>
      <c r="AA112" s="116">
        <v>705</v>
      </c>
      <c r="AB112" s="116">
        <v>55</v>
      </c>
      <c r="AC112" s="117">
        <f t="shared" si="56"/>
        <v>760</v>
      </c>
      <c r="AD112" s="118">
        <f t="shared" si="57"/>
        <v>0.95</v>
      </c>
      <c r="AE112" s="146">
        <f t="shared" si="58"/>
        <v>1.1296076099881094</v>
      </c>
      <c r="AF112" s="196">
        <v>25</v>
      </c>
      <c r="AG112" s="118">
        <f t="shared" si="59"/>
        <v>3.125E-2</v>
      </c>
      <c r="AH112" s="119">
        <f t="shared" si="60"/>
        <v>0.31887755102040816</v>
      </c>
      <c r="AI112" s="116">
        <v>10</v>
      </c>
      <c r="AJ112" s="116">
        <v>0</v>
      </c>
      <c r="AK112" s="117">
        <f t="shared" si="61"/>
        <v>10</v>
      </c>
      <c r="AL112" s="118">
        <f t="shared" si="62"/>
        <v>1.2500000000000001E-2</v>
      </c>
      <c r="AM112" s="146">
        <f t="shared" si="63"/>
        <v>0.24328532502919425</v>
      </c>
      <c r="AN112" s="116">
        <v>0</v>
      </c>
      <c r="AO112" s="120" t="s">
        <v>6</v>
      </c>
      <c r="AP112" s="83" t="s">
        <v>6</v>
      </c>
    </row>
    <row r="113" spans="1:43" x14ac:dyDescent="0.2">
      <c r="A113" s="144"/>
      <c r="B113" s="159">
        <v>5370084.0499999998</v>
      </c>
      <c r="C113" s="115"/>
      <c r="D113" s="115"/>
      <c r="E113" s="116"/>
      <c r="F113" s="116"/>
      <c r="G113" s="116"/>
      <c r="H113" s="165" t="s">
        <v>169</v>
      </c>
      <c r="I113" s="145">
        <v>0.92</v>
      </c>
      <c r="J113" s="117">
        <f t="shared" si="48"/>
        <v>92</v>
      </c>
      <c r="K113" s="172">
        <v>3002</v>
      </c>
      <c r="L113" s="116">
        <v>2962</v>
      </c>
      <c r="M113" s="81">
        <v>2991</v>
      </c>
      <c r="N113" s="117">
        <f t="shared" si="49"/>
        <v>11</v>
      </c>
      <c r="O113" s="118">
        <f t="shared" si="50"/>
        <v>3.6776997659645604E-3</v>
      </c>
      <c r="P113" s="173">
        <v>3269.1</v>
      </c>
      <c r="Q113" s="116">
        <v>1053</v>
      </c>
      <c r="R113" s="81">
        <v>951</v>
      </c>
      <c r="S113" s="117">
        <f t="shared" si="51"/>
        <v>102</v>
      </c>
      <c r="T113" s="118">
        <f t="shared" si="52"/>
        <v>0.10725552050473186</v>
      </c>
      <c r="U113" s="172">
        <v>1033</v>
      </c>
      <c r="V113" s="81">
        <v>941</v>
      </c>
      <c r="W113" s="117">
        <f t="shared" si="53"/>
        <v>92</v>
      </c>
      <c r="X113" s="118">
        <f t="shared" si="54"/>
        <v>9.7768331562167909E-2</v>
      </c>
      <c r="Y113" s="184">
        <f t="shared" si="55"/>
        <v>11.228260869565217</v>
      </c>
      <c r="Z113" s="185">
        <v>1325</v>
      </c>
      <c r="AA113" s="116">
        <v>1150</v>
      </c>
      <c r="AB113" s="116">
        <v>85</v>
      </c>
      <c r="AC113" s="117">
        <f t="shared" si="56"/>
        <v>1235</v>
      </c>
      <c r="AD113" s="118">
        <f t="shared" si="57"/>
        <v>0.93207547169811322</v>
      </c>
      <c r="AE113" s="146">
        <f t="shared" si="58"/>
        <v>1.1082942588562583</v>
      </c>
      <c r="AF113" s="196">
        <v>60</v>
      </c>
      <c r="AG113" s="118">
        <f t="shared" si="59"/>
        <v>4.5283018867924525E-2</v>
      </c>
      <c r="AH113" s="119">
        <f t="shared" si="60"/>
        <v>0.46207162110127065</v>
      </c>
      <c r="AI113" s="116">
        <v>15</v>
      </c>
      <c r="AJ113" s="116">
        <v>0</v>
      </c>
      <c r="AK113" s="117">
        <f t="shared" si="61"/>
        <v>15</v>
      </c>
      <c r="AL113" s="118">
        <f t="shared" si="62"/>
        <v>1.1320754716981131E-2</v>
      </c>
      <c r="AM113" s="146">
        <f t="shared" si="63"/>
        <v>0.22033387927172307</v>
      </c>
      <c r="AN113" s="116">
        <v>15</v>
      </c>
      <c r="AO113" s="120" t="s">
        <v>6</v>
      </c>
      <c r="AP113" s="83" t="s">
        <v>6</v>
      </c>
    </row>
    <row r="114" spans="1:43" x14ac:dyDescent="0.2">
      <c r="A114" s="144"/>
      <c r="B114" s="159">
        <v>5370085.0099999998</v>
      </c>
      <c r="C114" s="115"/>
      <c r="D114" s="115"/>
      <c r="E114" s="116"/>
      <c r="F114" s="116"/>
      <c r="G114" s="116"/>
      <c r="H114" s="165" t="s">
        <v>170</v>
      </c>
      <c r="I114" s="145">
        <v>2.56</v>
      </c>
      <c r="J114" s="117">
        <f t="shared" si="48"/>
        <v>256</v>
      </c>
      <c r="K114" s="172">
        <v>4192</v>
      </c>
      <c r="L114" s="116">
        <v>4283</v>
      </c>
      <c r="M114" s="81">
        <v>4548</v>
      </c>
      <c r="N114" s="117">
        <f t="shared" si="49"/>
        <v>-356</v>
      </c>
      <c r="O114" s="118">
        <f t="shared" si="50"/>
        <v>-7.8276165347405446E-2</v>
      </c>
      <c r="P114" s="173">
        <v>1636.1</v>
      </c>
      <c r="Q114" s="116">
        <v>1439</v>
      </c>
      <c r="R114" s="81">
        <v>1410</v>
      </c>
      <c r="S114" s="117">
        <f t="shared" si="51"/>
        <v>29</v>
      </c>
      <c r="T114" s="118">
        <f t="shared" si="52"/>
        <v>2.0567375886524821E-2</v>
      </c>
      <c r="U114" s="172">
        <v>1428</v>
      </c>
      <c r="V114" s="81">
        <v>1397</v>
      </c>
      <c r="W114" s="117">
        <f t="shared" si="53"/>
        <v>31</v>
      </c>
      <c r="X114" s="118">
        <f t="shared" si="54"/>
        <v>2.2190408017179669E-2</v>
      </c>
      <c r="Y114" s="184">
        <f t="shared" si="55"/>
        <v>5.578125</v>
      </c>
      <c r="Z114" s="185">
        <v>2055</v>
      </c>
      <c r="AA114" s="116">
        <v>1780</v>
      </c>
      <c r="AB114" s="116">
        <v>140</v>
      </c>
      <c r="AC114" s="117">
        <f t="shared" si="56"/>
        <v>1920</v>
      </c>
      <c r="AD114" s="118">
        <f t="shared" si="57"/>
        <v>0.93430656934306566</v>
      </c>
      <c r="AE114" s="146">
        <f t="shared" si="58"/>
        <v>1.1109471692545372</v>
      </c>
      <c r="AF114" s="196">
        <v>100</v>
      </c>
      <c r="AG114" s="118">
        <f t="shared" si="59"/>
        <v>4.8661800486618008E-2</v>
      </c>
      <c r="AH114" s="119">
        <f t="shared" si="60"/>
        <v>0.4965489845573266</v>
      </c>
      <c r="AI114" s="116">
        <v>25</v>
      </c>
      <c r="AJ114" s="116">
        <v>10</v>
      </c>
      <c r="AK114" s="117">
        <f t="shared" si="61"/>
        <v>35</v>
      </c>
      <c r="AL114" s="118">
        <f t="shared" si="62"/>
        <v>1.7031630170316302E-2</v>
      </c>
      <c r="AM114" s="146">
        <f t="shared" si="63"/>
        <v>0.33148365454099454</v>
      </c>
      <c r="AN114" s="116">
        <v>0</v>
      </c>
      <c r="AO114" s="120" t="s">
        <v>6</v>
      </c>
      <c r="AP114" s="83" t="s">
        <v>6</v>
      </c>
    </row>
    <row r="115" spans="1:43" x14ac:dyDescent="0.2">
      <c r="A115" s="144"/>
      <c r="B115" s="159">
        <v>5370085.0199999996</v>
      </c>
      <c r="C115" s="115"/>
      <c r="D115" s="115"/>
      <c r="E115" s="116"/>
      <c r="F115" s="116"/>
      <c r="G115" s="116"/>
      <c r="H115" s="165" t="s">
        <v>171</v>
      </c>
      <c r="I115" s="145">
        <v>1.73</v>
      </c>
      <c r="J115" s="117">
        <f t="shared" si="48"/>
        <v>173</v>
      </c>
      <c r="K115" s="172">
        <v>6528</v>
      </c>
      <c r="L115" s="116">
        <v>6637</v>
      </c>
      <c r="M115" s="81">
        <v>6685</v>
      </c>
      <c r="N115" s="117">
        <f t="shared" si="49"/>
        <v>-157</v>
      </c>
      <c r="O115" s="118">
        <f t="shared" si="50"/>
        <v>-2.3485415108451757E-2</v>
      </c>
      <c r="P115" s="173">
        <v>3762.8</v>
      </c>
      <c r="Q115" s="116">
        <v>2249</v>
      </c>
      <c r="R115" s="81">
        <v>2130</v>
      </c>
      <c r="S115" s="117">
        <f t="shared" si="51"/>
        <v>119</v>
      </c>
      <c r="T115" s="118">
        <f t="shared" si="52"/>
        <v>5.5868544600938964E-2</v>
      </c>
      <c r="U115" s="172">
        <v>2233</v>
      </c>
      <c r="V115" s="81">
        <v>2103</v>
      </c>
      <c r="W115" s="117">
        <f t="shared" si="53"/>
        <v>130</v>
      </c>
      <c r="X115" s="118">
        <f t="shared" si="54"/>
        <v>6.1816452686638136E-2</v>
      </c>
      <c r="Y115" s="184">
        <f t="shared" si="55"/>
        <v>12.907514450867051</v>
      </c>
      <c r="Z115" s="185">
        <v>3275</v>
      </c>
      <c r="AA115" s="116">
        <v>2815</v>
      </c>
      <c r="AB115" s="116">
        <v>180</v>
      </c>
      <c r="AC115" s="117">
        <f t="shared" si="56"/>
        <v>2995</v>
      </c>
      <c r="AD115" s="118">
        <f t="shared" si="57"/>
        <v>0.91450381679389314</v>
      </c>
      <c r="AE115" s="146">
        <f t="shared" si="58"/>
        <v>1.0874004955932142</v>
      </c>
      <c r="AF115" s="196">
        <v>175</v>
      </c>
      <c r="AG115" s="118">
        <f t="shared" si="59"/>
        <v>5.3435114503816793E-2</v>
      </c>
      <c r="AH115" s="119">
        <f t="shared" si="60"/>
        <v>0.54525627044711011</v>
      </c>
      <c r="AI115" s="116">
        <v>70</v>
      </c>
      <c r="AJ115" s="116">
        <v>30</v>
      </c>
      <c r="AK115" s="117">
        <f t="shared" si="61"/>
        <v>100</v>
      </c>
      <c r="AL115" s="118">
        <f t="shared" si="62"/>
        <v>3.0534351145038167E-2</v>
      </c>
      <c r="AM115" s="146">
        <f t="shared" si="63"/>
        <v>0.59428476343009273</v>
      </c>
      <c r="AN115" s="116">
        <v>10</v>
      </c>
      <c r="AO115" s="120" t="s">
        <v>6</v>
      </c>
      <c r="AP115" s="83" t="s">
        <v>6</v>
      </c>
    </row>
    <row r="116" spans="1:43" x14ac:dyDescent="0.2">
      <c r="A116" s="144"/>
      <c r="B116" s="159">
        <v>5370085.0300000003</v>
      </c>
      <c r="C116" s="115"/>
      <c r="D116" s="115"/>
      <c r="E116" s="116"/>
      <c r="F116" s="116"/>
      <c r="G116" s="116"/>
      <c r="H116" s="165" t="s">
        <v>172</v>
      </c>
      <c r="I116" s="145">
        <v>8.02</v>
      </c>
      <c r="J116" s="117">
        <f t="shared" si="48"/>
        <v>802</v>
      </c>
      <c r="K116" s="172">
        <v>4120</v>
      </c>
      <c r="L116" s="116">
        <v>3606</v>
      </c>
      <c r="M116" s="81">
        <v>2824</v>
      </c>
      <c r="N116" s="117">
        <f t="shared" si="49"/>
        <v>1296</v>
      </c>
      <c r="O116" s="118">
        <f t="shared" si="50"/>
        <v>0.45892351274787535</v>
      </c>
      <c r="P116" s="173">
        <v>513.9</v>
      </c>
      <c r="Q116" s="116">
        <v>1628</v>
      </c>
      <c r="R116" s="81">
        <v>1152</v>
      </c>
      <c r="S116" s="117">
        <f t="shared" si="51"/>
        <v>476</v>
      </c>
      <c r="T116" s="118">
        <f t="shared" si="52"/>
        <v>0.41319444444444442</v>
      </c>
      <c r="U116" s="172">
        <v>1572</v>
      </c>
      <c r="V116" s="81">
        <v>1086</v>
      </c>
      <c r="W116" s="117">
        <f t="shared" si="53"/>
        <v>486</v>
      </c>
      <c r="X116" s="118">
        <f t="shared" si="54"/>
        <v>0.44751381215469616</v>
      </c>
      <c r="Y116" s="184">
        <f t="shared" si="55"/>
        <v>1.9600997506234414</v>
      </c>
      <c r="Z116" s="185">
        <v>1900</v>
      </c>
      <c r="AA116" s="116">
        <v>1690</v>
      </c>
      <c r="AB116" s="116">
        <v>135</v>
      </c>
      <c r="AC116" s="117">
        <f t="shared" si="56"/>
        <v>1825</v>
      </c>
      <c r="AD116" s="118">
        <f t="shared" si="57"/>
        <v>0.96052631578947367</v>
      </c>
      <c r="AE116" s="146">
        <f t="shared" si="58"/>
        <v>1.142124037799612</v>
      </c>
      <c r="AF116" s="196">
        <v>55</v>
      </c>
      <c r="AG116" s="118">
        <f t="shared" si="59"/>
        <v>2.8947368421052631E-2</v>
      </c>
      <c r="AH116" s="119">
        <f t="shared" si="60"/>
        <v>0.29538131041890436</v>
      </c>
      <c r="AI116" s="116">
        <v>15</v>
      </c>
      <c r="AJ116" s="116">
        <v>0</v>
      </c>
      <c r="AK116" s="117">
        <f t="shared" si="61"/>
        <v>15</v>
      </c>
      <c r="AL116" s="118">
        <f t="shared" si="62"/>
        <v>7.8947368421052634E-3</v>
      </c>
      <c r="AM116" s="146">
        <f t="shared" si="63"/>
        <v>0.15365388949212266</v>
      </c>
      <c r="AN116" s="116">
        <v>0</v>
      </c>
      <c r="AO116" s="120" t="s">
        <v>6</v>
      </c>
      <c r="AP116" s="83" t="s">
        <v>6</v>
      </c>
    </row>
    <row r="117" spans="1:43" x14ac:dyDescent="0.2">
      <c r="A117" s="144" t="s">
        <v>271</v>
      </c>
      <c r="B117" s="159">
        <v>5370086</v>
      </c>
      <c r="C117" s="115"/>
      <c r="D117" s="115"/>
      <c r="E117" s="116"/>
      <c r="F117" s="116"/>
      <c r="G117" s="116"/>
      <c r="H117" s="165" t="s">
        <v>173</v>
      </c>
      <c r="I117" s="145">
        <v>11.88</v>
      </c>
      <c r="J117" s="117">
        <f t="shared" si="48"/>
        <v>1188</v>
      </c>
      <c r="K117" s="172">
        <v>9719</v>
      </c>
      <c r="L117" s="116">
        <v>8564</v>
      </c>
      <c r="M117" s="81">
        <v>6342</v>
      </c>
      <c r="N117" s="117">
        <f t="shared" si="49"/>
        <v>3377</v>
      </c>
      <c r="O117" s="118">
        <f t="shared" si="50"/>
        <v>0.53248186691895305</v>
      </c>
      <c r="P117" s="173">
        <v>817.9</v>
      </c>
      <c r="Q117" s="116">
        <v>3218</v>
      </c>
      <c r="R117" s="81">
        <v>2196</v>
      </c>
      <c r="S117" s="117">
        <f t="shared" si="51"/>
        <v>1022</v>
      </c>
      <c r="T117" s="118">
        <f t="shared" si="52"/>
        <v>0.46539162112932603</v>
      </c>
      <c r="U117" s="172">
        <v>3181</v>
      </c>
      <c r="V117" s="81">
        <v>2127</v>
      </c>
      <c r="W117" s="117">
        <f t="shared" si="53"/>
        <v>1054</v>
      </c>
      <c r="X117" s="118">
        <f t="shared" si="54"/>
        <v>0.49553361542078045</v>
      </c>
      <c r="Y117" s="184">
        <f t="shared" si="55"/>
        <v>2.6776094276094278</v>
      </c>
      <c r="Z117" s="185">
        <v>4770</v>
      </c>
      <c r="AA117" s="116">
        <v>4230</v>
      </c>
      <c r="AB117" s="116">
        <v>245</v>
      </c>
      <c r="AC117" s="117">
        <f t="shared" si="56"/>
        <v>4475</v>
      </c>
      <c r="AD117" s="118">
        <f t="shared" si="57"/>
        <v>0.93815513626834379</v>
      </c>
      <c r="AE117" s="146">
        <f t="shared" si="58"/>
        <v>1.1155233487138452</v>
      </c>
      <c r="AF117" s="196">
        <v>175</v>
      </c>
      <c r="AG117" s="118">
        <f t="shared" si="59"/>
        <v>3.668763102725367E-2</v>
      </c>
      <c r="AH117" s="119">
        <f t="shared" si="60"/>
        <v>0.3743635819107517</v>
      </c>
      <c r="AI117" s="116">
        <v>50</v>
      </c>
      <c r="AJ117" s="116">
        <v>10</v>
      </c>
      <c r="AK117" s="117">
        <f t="shared" si="61"/>
        <v>60</v>
      </c>
      <c r="AL117" s="118">
        <f t="shared" si="62"/>
        <v>1.2578616352201259E-2</v>
      </c>
      <c r="AM117" s="146">
        <f t="shared" si="63"/>
        <v>0.24481542141302565</v>
      </c>
      <c r="AN117" s="116">
        <v>55</v>
      </c>
      <c r="AO117" s="120" t="s">
        <v>6</v>
      </c>
      <c r="AP117" s="83" t="s">
        <v>6</v>
      </c>
    </row>
    <row r="118" spans="1:43" x14ac:dyDescent="0.2">
      <c r="A118" s="144" t="s">
        <v>243</v>
      </c>
      <c r="B118" s="159">
        <v>5370100.0099999998</v>
      </c>
      <c r="C118" s="115">
        <v>5370100</v>
      </c>
      <c r="D118" s="121">
        <v>0.37902798100000001</v>
      </c>
      <c r="E118" s="81">
        <v>5660</v>
      </c>
      <c r="F118" s="81">
        <v>2133</v>
      </c>
      <c r="G118" s="81">
        <v>1980</v>
      </c>
      <c r="H118" s="165"/>
      <c r="I118" s="145">
        <v>33.229999999999997</v>
      </c>
      <c r="J118" s="117">
        <f t="shared" si="48"/>
        <v>3322.9999999999995</v>
      </c>
      <c r="K118" s="172">
        <v>9635</v>
      </c>
      <c r="L118" s="116">
        <v>5446</v>
      </c>
      <c r="M118" s="81">
        <f>D118*E118</f>
        <v>2145.2983724599999</v>
      </c>
      <c r="N118" s="117">
        <f t="shared" si="49"/>
        <v>7489.7016275400001</v>
      </c>
      <c r="O118" s="118">
        <f t="shared" si="50"/>
        <v>3.491216757392869</v>
      </c>
      <c r="P118" s="173">
        <v>289.89999999999998</v>
      </c>
      <c r="Q118" s="116">
        <v>3194</v>
      </c>
      <c r="R118" s="81">
        <f>D118*F118</f>
        <v>808.46668347299999</v>
      </c>
      <c r="S118" s="117">
        <f t="shared" si="51"/>
        <v>2385.5333165269999</v>
      </c>
      <c r="T118" s="118">
        <f t="shared" si="52"/>
        <v>2.950688464092619</v>
      </c>
      <c r="U118" s="172">
        <v>3150</v>
      </c>
      <c r="V118" s="81">
        <f>D118*G118</f>
        <v>750.47540237999999</v>
      </c>
      <c r="W118" s="117">
        <f t="shared" si="53"/>
        <v>2399.5245976199999</v>
      </c>
      <c r="X118" s="118">
        <f t="shared" si="54"/>
        <v>3.1973394331250993</v>
      </c>
      <c r="Y118" s="184">
        <f t="shared" si="55"/>
        <v>0.94793860969003929</v>
      </c>
      <c r="Z118" s="185">
        <v>4905</v>
      </c>
      <c r="AA118" s="116">
        <v>4400</v>
      </c>
      <c r="AB118" s="116">
        <v>285</v>
      </c>
      <c r="AC118" s="117">
        <f t="shared" si="56"/>
        <v>4685</v>
      </c>
      <c r="AD118" s="118">
        <f t="shared" si="57"/>
        <v>0.95514780835881752</v>
      </c>
      <c r="AE118" s="146">
        <f t="shared" si="58"/>
        <v>1.1357286663006154</v>
      </c>
      <c r="AF118" s="196">
        <v>155</v>
      </c>
      <c r="AG118" s="118">
        <f t="shared" si="59"/>
        <v>3.1600407747196739E-2</v>
      </c>
      <c r="AH118" s="119">
        <f t="shared" si="60"/>
        <v>0.32245314027751776</v>
      </c>
      <c r="AI118" s="116">
        <v>25</v>
      </c>
      <c r="AJ118" s="116">
        <v>0</v>
      </c>
      <c r="AK118" s="117">
        <f t="shared" si="61"/>
        <v>25</v>
      </c>
      <c r="AL118" s="118">
        <f t="shared" si="62"/>
        <v>5.0968399592252805E-3</v>
      </c>
      <c r="AM118" s="146">
        <f t="shared" si="63"/>
        <v>9.9198909288152601E-2</v>
      </c>
      <c r="AN118" s="116">
        <v>30</v>
      </c>
      <c r="AO118" s="120" t="s">
        <v>6</v>
      </c>
      <c r="AP118" s="74" t="s">
        <v>2</v>
      </c>
      <c r="AQ118" s="200" t="s">
        <v>245</v>
      </c>
    </row>
    <row r="119" spans="1:43" x14ac:dyDescent="0.2">
      <c r="A119" s="107" t="s">
        <v>272</v>
      </c>
      <c r="B119" s="163">
        <v>5370100.0199999996</v>
      </c>
      <c r="C119" s="89">
        <v>5370100</v>
      </c>
      <c r="D119" s="95">
        <v>0.62056065299999996</v>
      </c>
      <c r="E119" s="88">
        <v>5660</v>
      </c>
      <c r="F119" s="88">
        <v>2133</v>
      </c>
      <c r="G119" s="88">
        <v>1980</v>
      </c>
      <c r="H119" s="169"/>
      <c r="I119" s="157">
        <v>77.55</v>
      </c>
      <c r="J119" s="91">
        <f t="shared" si="48"/>
        <v>7755</v>
      </c>
      <c r="K119" s="180">
        <v>7891</v>
      </c>
      <c r="L119" s="90">
        <v>6229</v>
      </c>
      <c r="M119" s="88">
        <f>D119*E119</f>
        <v>3512.37329598</v>
      </c>
      <c r="N119" s="91">
        <f t="shared" si="49"/>
        <v>4378.62670402</v>
      </c>
      <c r="O119" s="92">
        <f t="shared" si="50"/>
        <v>1.2466290838253009</v>
      </c>
      <c r="P119" s="181">
        <v>101.8</v>
      </c>
      <c r="Q119" s="90">
        <v>2732</v>
      </c>
      <c r="R119" s="88">
        <f>D119*F119</f>
        <v>1323.6558728489999</v>
      </c>
      <c r="S119" s="91">
        <f t="shared" si="51"/>
        <v>1408.3441271510001</v>
      </c>
      <c r="T119" s="92">
        <f t="shared" si="52"/>
        <v>1.0639805677889069</v>
      </c>
      <c r="U119" s="180">
        <v>2671</v>
      </c>
      <c r="V119" s="88">
        <f>D119*G119</f>
        <v>1228.7100929399999</v>
      </c>
      <c r="W119" s="91">
        <f t="shared" si="53"/>
        <v>1442.2899070600001</v>
      </c>
      <c r="X119" s="92">
        <f t="shared" si="54"/>
        <v>1.1738244158220892</v>
      </c>
      <c r="Y119" s="192">
        <f t="shared" si="55"/>
        <v>0.34442295293359121</v>
      </c>
      <c r="Z119" s="193">
        <v>3875</v>
      </c>
      <c r="AA119" s="90">
        <v>3585</v>
      </c>
      <c r="AB119" s="90">
        <v>180</v>
      </c>
      <c r="AC119" s="91">
        <f t="shared" si="56"/>
        <v>3765</v>
      </c>
      <c r="AD119" s="92">
        <f t="shared" si="57"/>
        <v>0.9716129032258064</v>
      </c>
      <c r="AE119" s="96">
        <f t="shared" si="58"/>
        <v>1.1553066625752753</v>
      </c>
      <c r="AF119" s="100">
        <v>35</v>
      </c>
      <c r="AG119" s="92">
        <f t="shared" si="59"/>
        <v>9.0322580645161299E-3</v>
      </c>
      <c r="AH119" s="93">
        <f t="shared" si="60"/>
        <v>9.2165898617511524E-2</v>
      </c>
      <c r="AI119" s="90">
        <v>55</v>
      </c>
      <c r="AJ119" s="90">
        <v>0</v>
      </c>
      <c r="AK119" s="91">
        <f t="shared" si="61"/>
        <v>55</v>
      </c>
      <c r="AL119" s="92">
        <f t="shared" si="62"/>
        <v>1.4193548387096775E-2</v>
      </c>
      <c r="AM119" s="96">
        <f t="shared" si="63"/>
        <v>0.27624656261379477</v>
      </c>
      <c r="AN119" s="90">
        <v>15</v>
      </c>
      <c r="AO119" s="94" t="s">
        <v>2</v>
      </c>
      <c r="AP119" s="74" t="s">
        <v>2</v>
      </c>
      <c r="AQ119" s="200" t="s">
        <v>245</v>
      </c>
    </row>
    <row r="120" spans="1:43" x14ac:dyDescent="0.2">
      <c r="A120" s="144" t="s">
        <v>273</v>
      </c>
      <c r="B120" s="159">
        <v>5370101.0099999998</v>
      </c>
      <c r="C120" s="115">
        <v>5370101</v>
      </c>
      <c r="D120" s="121">
        <v>0.57431956799999995</v>
      </c>
      <c r="E120" s="81">
        <v>9633</v>
      </c>
      <c r="F120" s="81">
        <v>3806</v>
      </c>
      <c r="G120" s="81">
        <v>3703</v>
      </c>
      <c r="H120" s="165"/>
      <c r="I120" s="145">
        <v>27.69</v>
      </c>
      <c r="J120" s="117">
        <f t="shared" si="48"/>
        <v>2769</v>
      </c>
      <c r="K120" s="172">
        <v>7821</v>
      </c>
      <c r="L120" s="116">
        <v>6862</v>
      </c>
      <c r="M120" s="81">
        <f>D120*E120</f>
        <v>5532.4203985439999</v>
      </c>
      <c r="N120" s="117">
        <f t="shared" si="49"/>
        <v>2288.5796014560001</v>
      </c>
      <c r="O120" s="118">
        <f t="shared" si="50"/>
        <v>0.41366697333020808</v>
      </c>
      <c r="P120" s="173">
        <v>282.39999999999998</v>
      </c>
      <c r="Q120" s="116">
        <v>3256</v>
      </c>
      <c r="R120" s="81">
        <f>D120*F120</f>
        <v>2185.8602758079996</v>
      </c>
      <c r="S120" s="117">
        <f t="shared" si="51"/>
        <v>1070.1397241920004</v>
      </c>
      <c r="T120" s="118">
        <f t="shared" si="52"/>
        <v>0.48957370973605574</v>
      </c>
      <c r="U120" s="172">
        <v>3230</v>
      </c>
      <c r="V120" s="81">
        <f>D120*G120</f>
        <v>2126.7053603039999</v>
      </c>
      <c r="W120" s="117">
        <f t="shared" si="53"/>
        <v>1103.2946396960001</v>
      </c>
      <c r="X120" s="118">
        <f t="shared" si="54"/>
        <v>0.51878114396546715</v>
      </c>
      <c r="Y120" s="184">
        <f t="shared" si="55"/>
        <v>1.1664860960635608</v>
      </c>
      <c r="Z120" s="185">
        <v>2910</v>
      </c>
      <c r="AA120" s="116">
        <v>2630</v>
      </c>
      <c r="AB120" s="116">
        <v>165</v>
      </c>
      <c r="AC120" s="117">
        <f t="shared" si="56"/>
        <v>2795</v>
      </c>
      <c r="AD120" s="118">
        <f t="shared" si="57"/>
        <v>0.96048109965635742</v>
      </c>
      <c r="AE120" s="146">
        <f t="shared" si="58"/>
        <v>1.1420702730753358</v>
      </c>
      <c r="AF120" s="196">
        <v>80</v>
      </c>
      <c r="AG120" s="118">
        <f t="shared" si="59"/>
        <v>2.7491408934707903E-2</v>
      </c>
      <c r="AH120" s="119">
        <f t="shared" si="60"/>
        <v>0.28052458096640714</v>
      </c>
      <c r="AI120" s="116">
        <v>20</v>
      </c>
      <c r="AJ120" s="116">
        <v>0</v>
      </c>
      <c r="AK120" s="117">
        <f t="shared" si="61"/>
        <v>20</v>
      </c>
      <c r="AL120" s="118">
        <f t="shared" si="62"/>
        <v>6.8728522336769758E-3</v>
      </c>
      <c r="AM120" s="146">
        <f t="shared" si="63"/>
        <v>0.13376512716381814</v>
      </c>
      <c r="AN120" s="116">
        <v>15</v>
      </c>
      <c r="AO120" s="120" t="s">
        <v>6</v>
      </c>
      <c r="AP120" s="74" t="s">
        <v>2</v>
      </c>
      <c r="AQ120" s="105" t="s">
        <v>245</v>
      </c>
    </row>
    <row r="121" spans="1:43" x14ac:dyDescent="0.2">
      <c r="B121" s="163">
        <v>5370101.0199999996</v>
      </c>
      <c r="C121" s="89">
        <v>5370101</v>
      </c>
      <c r="D121" s="95">
        <v>0.42505414400000002</v>
      </c>
      <c r="E121" s="88">
        <v>9633</v>
      </c>
      <c r="F121" s="88">
        <v>3806</v>
      </c>
      <c r="G121" s="88">
        <v>3703</v>
      </c>
      <c r="H121" s="169"/>
      <c r="I121" s="157">
        <v>65.06</v>
      </c>
      <c r="J121" s="91">
        <f t="shared" si="48"/>
        <v>6506</v>
      </c>
      <c r="K121" s="180">
        <v>4514</v>
      </c>
      <c r="L121" s="90">
        <v>3901</v>
      </c>
      <c r="M121" s="88">
        <f>D121*E121</f>
        <v>4094.5465691520003</v>
      </c>
      <c r="N121" s="91">
        <f t="shared" si="49"/>
        <v>419.4534308479997</v>
      </c>
      <c r="O121" s="92">
        <f t="shared" si="50"/>
        <v>0.1024419734307407</v>
      </c>
      <c r="P121" s="181">
        <v>69.400000000000006</v>
      </c>
      <c r="Q121" s="90">
        <v>1554</v>
      </c>
      <c r="R121" s="88">
        <f>D121*F121</f>
        <v>1617.7560720640001</v>
      </c>
      <c r="S121" s="91">
        <f t="shared" si="51"/>
        <v>-63.756072064000136</v>
      </c>
      <c r="T121" s="92">
        <f t="shared" si="52"/>
        <v>-3.9410188695912299E-2</v>
      </c>
      <c r="U121" s="180">
        <v>1510</v>
      </c>
      <c r="V121" s="88">
        <f>D121*G121</f>
        <v>1573.9754952320002</v>
      </c>
      <c r="W121" s="91">
        <f t="shared" si="53"/>
        <v>-63.975495232000185</v>
      </c>
      <c r="X121" s="92">
        <f t="shared" si="54"/>
        <v>-4.0645801301099897E-2</v>
      </c>
      <c r="Y121" s="192">
        <f t="shared" si="55"/>
        <v>0.23209345219797112</v>
      </c>
      <c r="Z121" s="193">
        <v>2340</v>
      </c>
      <c r="AA121" s="90">
        <v>2005</v>
      </c>
      <c r="AB121" s="90">
        <v>155</v>
      </c>
      <c r="AC121" s="91">
        <f t="shared" si="56"/>
        <v>2160</v>
      </c>
      <c r="AD121" s="92">
        <f t="shared" si="57"/>
        <v>0.92307692307692313</v>
      </c>
      <c r="AE121" s="96">
        <f t="shared" si="58"/>
        <v>1.0975944388548433</v>
      </c>
      <c r="AF121" s="100">
        <v>75</v>
      </c>
      <c r="AG121" s="92">
        <f t="shared" si="59"/>
        <v>3.2051282051282048E-2</v>
      </c>
      <c r="AH121" s="93">
        <f t="shared" si="60"/>
        <v>0.32705389848246985</v>
      </c>
      <c r="AI121" s="90">
        <v>70</v>
      </c>
      <c r="AJ121" s="90">
        <v>0</v>
      </c>
      <c r="AK121" s="91">
        <f t="shared" si="61"/>
        <v>70</v>
      </c>
      <c r="AL121" s="92">
        <f t="shared" si="62"/>
        <v>2.9914529914529916E-2</v>
      </c>
      <c r="AM121" s="96">
        <f t="shared" si="63"/>
        <v>0.5822212906681572</v>
      </c>
      <c r="AN121" s="90">
        <v>35</v>
      </c>
      <c r="AO121" s="94" t="s">
        <v>2</v>
      </c>
      <c r="AP121" s="74" t="s">
        <v>2</v>
      </c>
      <c r="AQ121" s="105" t="s">
        <v>245</v>
      </c>
    </row>
    <row r="122" spans="1:43" x14ac:dyDescent="0.2">
      <c r="B122" s="163">
        <v>5370120.0199999996</v>
      </c>
      <c r="H122" s="169" t="s">
        <v>177</v>
      </c>
      <c r="I122" s="157">
        <v>76.94</v>
      </c>
      <c r="J122" s="91">
        <f t="shared" si="48"/>
        <v>7694</v>
      </c>
      <c r="K122" s="180">
        <v>2163</v>
      </c>
      <c r="L122" s="90">
        <v>2203</v>
      </c>
      <c r="M122" s="88">
        <v>2175</v>
      </c>
      <c r="N122" s="91">
        <f t="shared" si="49"/>
        <v>-12</v>
      </c>
      <c r="O122" s="92">
        <f t="shared" si="50"/>
        <v>-5.5172413793103444E-3</v>
      </c>
      <c r="P122" s="181">
        <v>28.1</v>
      </c>
      <c r="Q122" s="90">
        <v>712</v>
      </c>
      <c r="R122" s="88">
        <v>719</v>
      </c>
      <c r="S122" s="91">
        <f t="shared" si="51"/>
        <v>-7</v>
      </c>
      <c r="T122" s="92">
        <f t="shared" si="52"/>
        <v>-9.7357440890125171E-3</v>
      </c>
      <c r="U122" s="180">
        <v>692</v>
      </c>
      <c r="V122" s="88">
        <v>700</v>
      </c>
      <c r="W122" s="91">
        <f t="shared" si="53"/>
        <v>-8</v>
      </c>
      <c r="X122" s="92">
        <f t="shared" si="54"/>
        <v>-1.1428571428571429E-2</v>
      </c>
      <c r="Y122" s="192">
        <f t="shared" si="55"/>
        <v>8.994021315310631E-2</v>
      </c>
      <c r="Z122" s="193">
        <v>975</v>
      </c>
      <c r="AA122" s="90">
        <v>830</v>
      </c>
      <c r="AB122" s="90">
        <v>50</v>
      </c>
      <c r="AC122" s="91">
        <f t="shared" si="56"/>
        <v>880</v>
      </c>
      <c r="AD122" s="92">
        <f t="shared" si="57"/>
        <v>0.90256410256410258</v>
      </c>
      <c r="AE122" s="96">
        <f t="shared" si="58"/>
        <v>1.0732034513247355</v>
      </c>
      <c r="AF122" s="100">
        <v>10</v>
      </c>
      <c r="AG122" s="92">
        <f t="shared" si="59"/>
        <v>1.0256410256410256E-2</v>
      </c>
      <c r="AH122" s="93">
        <f t="shared" si="60"/>
        <v>0.10465724751439037</v>
      </c>
      <c r="AI122" s="90">
        <v>30</v>
      </c>
      <c r="AJ122" s="90">
        <v>0</v>
      </c>
      <c r="AK122" s="91">
        <f t="shared" si="61"/>
        <v>30</v>
      </c>
      <c r="AL122" s="92">
        <f t="shared" si="62"/>
        <v>3.0769230769230771E-2</v>
      </c>
      <c r="AM122" s="96">
        <f t="shared" si="63"/>
        <v>0.59885618468724733</v>
      </c>
      <c r="AN122" s="90">
        <v>50</v>
      </c>
      <c r="AO122" s="94" t="s">
        <v>2</v>
      </c>
      <c r="AP122" s="74" t="s">
        <v>2</v>
      </c>
    </row>
    <row r="123" spans="1:43" x14ac:dyDescent="0.2">
      <c r="A123" s="144"/>
      <c r="B123" s="159">
        <v>5370120.0300000003</v>
      </c>
      <c r="C123" s="115">
        <v>5370120.0099999998</v>
      </c>
      <c r="D123" s="121">
        <v>0.79594829300000003</v>
      </c>
      <c r="E123" s="81">
        <v>7116</v>
      </c>
      <c r="F123" s="81">
        <v>2290</v>
      </c>
      <c r="G123" s="81">
        <v>2187</v>
      </c>
      <c r="H123" s="165"/>
      <c r="I123" s="145">
        <v>2.31</v>
      </c>
      <c r="J123" s="117">
        <f t="shared" si="48"/>
        <v>231</v>
      </c>
      <c r="K123" s="172">
        <v>6871</v>
      </c>
      <c r="L123" s="116">
        <v>5475</v>
      </c>
      <c r="M123" s="81">
        <f>D123*E123</f>
        <v>5663.9680529880006</v>
      </c>
      <c r="N123" s="117">
        <f t="shared" si="49"/>
        <v>1207.0319470119994</v>
      </c>
      <c r="O123" s="118">
        <f t="shared" si="50"/>
        <v>0.21310712484955405</v>
      </c>
      <c r="P123" s="173">
        <v>2973.9</v>
      </c>
      <c r="Q123" s="116">
        <v>2206</v>
      </c>
      <c r="R123" s="81">
        <f>D123*F123</f>
        <v>1822.7215909700001</v>
      </c>
      <c r="S123" s="117">
        <f t="shared" si="51"/>
        <v>383.27840902999992</v>
      </c>
      <c r="T123" s="118">
        <f t="shared" si="52"/>
        <v>0.21027808686132377</v>
      </c>
      <c r="U123" s="172">
        <v>2185</v>
      </c>
      <c r="V123" s="81">
        <f>D123*G123</f>
        <v>1740.7389167910001</v>
      </c>
      <c r="W123" s="117">
        <f t="shared" si="53"/>
        <v>444.26108320899993</v>
      </c>
      <c r="X123" s="118">
        <f t="shared" si="54"/>
        <v>0.25521408117190941</v>
      </c>
      <c r="Y123" s="184">
        <f t="shared" si="55"/>
        <v>9.4588744588744582</v>
      </c>
      <c r="Z123" s="185">
        <v>3155</v>
      </c>
      <c r="AA123" s="116">
        <v>2735</v>
      </c>
      <c r="AB123" s="116">
        <v>210</v>
      </c>
      <c r="AC123" s="117">
        <f t="shared" si="56"/>
        <v>2945</v>
      </c>
      <c r="AD123" s="118">
        <f t="shared" si="57"/>
        <v>0.93343898573692552</v>
      </c>
      <c r="AE123" s="146">
        <f t="shared" si="58"/>
        <v>1.109915559734751</v>
      </c>
      <c r="AF123" s="196">
        <v>130</v>
      </c>
      <c r="AG123" s="118">
        <f t="shared" si="59"/>
        <v>4.1204437400950873E-2</v>
      </c>
      <c r="AH123" s="119">
        <f t="shared" si="60"/>
        <v>0.42045344286684561</v>
      </c>
      <c r="AI123" s="116">
        <v>45</v>
      </c>
      <c r="AJ123" s="116">
        <v>0</v>
      </c>
      <c r="AK123" s="117">
        <f t="shared" si="61"/>
        <v>45</v>
      </c>
      <c r="AL123" s="118">
        <f t="shared" si="62"/>
        <v>1.4263074484944533E-2</v>
      </c>
      <c r="AM123" s="146">
        <f t="shared" si="63"/>
        <v>0.277599736958827</v>
      </c>
      <c r="AN123" s="116">
        <v>30</v>
      </c>
      <c r="AO123" s="120" t="s">
        <v>6</v>
      </c>
      <c r="AP123" s="83" t="s">
        <v>6</v>
      </c>
      <c r="AQ123" s="105" t="s">
        <v>246</v>
      </c>
    </row>
    <row r="124" spans="1:43" x14ac:dyDescent="0.2">
      <c r="A124" s="144" t="s">
        <v>286</v>
      </c>
      <c r="B124" s="159">
        <v>5370120.04</v>
      </c>
      <c r="C124" s="115">
        <v>5370120.0099999998</v>
      </c>
      <c r="D124" s="121">
        <v>0.204051707</v>
      </c>
      <c r="E124" s="81">
        <v>7116</v>
      </c>
      <c r="F124" s="81">
        <v>2290</v>
      </c>
      <c r="G124" s="81">
        <v>2187</v>
      </c>
      <c r="H124" s="165"/>
      <c r="I124" s="145">
        <v>3.28</v>
      </c>
      <c r="J124" s="117">
        <f t="shared" si="48"/>
        <v>328</v>
      </c>
      <c r="K124" s="172">
        <v>6049</v>
      </c>
      <c r="L124" s="116">
        <v>4056</v>
      </c>
      <c r="M124" s="81">
        <f>D124*E124</f>
        <v>1452.031947012</v>
      </c>
      <c r="N124" s="117">
        <f t="shared" si="49"/>
        <v>4596.9680529879997</v>
      </c>
      <c r="O124" s="118">
        <f t="shared" si="50"/>
        <v>3.1658863032922024</v>
      </c>
      <c r="P124" s="173">
        <v>1847</v>
      </c>
      <c r="Q124" s="116">
        <v>1878</v>
      </c>
      <c r="R124" s="81">
        <f>D124*F124</f>
        <v>467.27840902999998</v>
      </c>
      <c r="S124" s="117">
        <f t="shared" si="51"/>
        <v>1410.7215909700001</v>
      </c>
      <c r="T124" s="118">
        <f t="shared" si="52"/>
        <v>3.0190172790102734</v>
      </c>
      <c r="U124" s="172">
        <v>1844</v>
      </c>
      <c r="V124" s="81">
        <f>D124*G124</f>
        <v>446.26108320899999</v>
      </c>
      <c r="W124" s="117">
        <f t="shared" si="53"/>
        <v>1397.7389167910001</v>
      </c>
      <c r="X124" s="118">
        <f t="shared" si="54"/>
        <v>3.1321102587302891</v>
      </c>
      <c r="Y124" s="184">
        <f t="shared" si="55"/>
        <v>5.6219512195121952</v>
      </c>
      <c r="Z124" s="185">
        <v>2705</v>
      </c>
      <c r="AA124" s="116">
        <v>2275</v>
      </c>
      <c r="AB124" s="116">
        <v>220</v>
      </c>
      <c r="AC124" s="117">
        <f t="shared" si="56"/>
        <v>2495</v>
      </c>
      <c r="AD124" s="118">
        <f t="shared" si="57"/>
        <v>0.922365988909427</v>
      </c>
      <c r="AE124" s="146">
        <f t="shared" si="58"/>
        <v>1.0967490950171546</v>
      </c>
      <c r="AF124" s="196">
        <v>155</v>
      </c>
      <c r="AG124" s="118">
        <f t="shared" si="59"/>
        <v>5.730129390018484E-2</v>
      </c>
      <c r="AH124" s="119">
        <f t="shared" si="60"/>
        <v>0.58470708061413101</v>
      </c>
      <c r="AI124" s="116">
        <v>35</v>
      </c>
      <c r="AJ124" s="116">
        <v>0</v>
      </c>
      <c r="AK124" s="117">
        <f t="shared" si="61"/>
        <v>35</v>
      </c>
      <c r="AL124" s="118">
        <f t="shared" si="62"/>
        <v>1.2939001848428836E-2</v>
      </c>
      <c r="AM124" s="146">
        <f t="shared" si="63"/>
        <v>0.25182954161986837</v>
      </c>
      <c r="AN124" s="116">
        <v>15</v>
      </c>
      <c r="AO124" s="120" t="s">
        <v>6</v>
      </c>
      <c r="AP124" s="83" t="s">
        <v>6</v>
      </c>
      <c r="AQ124" s="105" t="s">
        <v>245</v>
      </c>
    </row>
    <row r="125" spans="1:43" x14ac:dyDescent="0.2">
      <c r="B125" s="163">
        <v>5370121</v>
      </c>
      <c r="H125" s="169" t="s">
        <v>178</v>
      </c>
      <c r="I125" s="157">
        <v>63.23</v>
      </c>
      <c r="J125" s="91">
        <f t="shared" si="48"/>
        <v>6323</v>
      </c>
      <c r="K125" s="180">
        <v>1812</v>
      </c>
      <c r="L125" s="90">
        <v>1791</v>
      </c>
      <c r="M125" s="88">
        <v>1811</v>
      </c>
      <c r="N125" s="91">
        <f t="shared" si="49"/>
        <v>1</v>
      </c>
      <c r="O125" s="92">
        <f t="shared" si="50"/>
        <v>5.5218111540585317E-4</v>
      </c>
      <c r="P125" s="181">
        <v>28.7</v>
      </c>
      <c r="Q125" s="90">
        <v>665</v>
      </c>
      <c r="R125" s="88">
        <v>609</v>
      </c>
      <c r="S125" s="91">
        <f t="shared" si="51"/>
        <v>56</v>
      </c>
      <c r="T125" s="92">
        <f t="shared" si="52"/>
        <v>9.1954022988505746E-2</v>
      </c>
      <c r="U125" s="180">
        <v>632</v>
      </c>
      <c r="V125" s="88">
        <v>584</v>
      </c>
      <c r="W125" s="91">
        <f t="shared" si="53"/>
        <v>48</v>
      </c>
      <c r="X125" s="92">
        <f t="shared" si="54"/>
        <v>8.2191780821917804E-2</v>
      </c>
      <c r="Y125" s="192">
        <f t="shared" si="55"/>
        <v>9.9952554167325638E-2</v>
      </c>
      <c r="Z125" s="193">
        <v>800</v>
      </c>
      <c r="AA125" s="90">
        <v>705</v>
      </c>
      <c r="AB125" s="90">
        <v>45</v>
      </c>
      <c r="AC125" s="91">
        <f t="shared" si="56"/>
        <v>750</v>
      </c>
      <c r="AD125" s="92">
        <f t="shared" si="57"/>
        <v>0.9375</v>
      </c>
      <c r="AE125" s="96">
        <f t="shared" si="58"/>
        <v>1.1147443519619502</v>
      </c>
      <c r="AF125" s="100">
        <v>10</v>
      </c>
      <c r="AG125" s="92">
        <f t="shared" si="59"/>
        <v>1.2500000000000001E-2</v>
      </c>
      <c r="AH125" s="93">
        <f t="shared" si="60"/>
        <v>0.12755102040816327</v>
      </c>
      <c r="AI125" s="90">
        <v>20</v>
      </c>
      <c r="AJ125" s="90">
        <v>0</v>
      </c>
      <c r="AK125" s="91">
        <f t="shared" si="61"/>
        <v>20</v>
      </c>
      <c r="AL125" s="92">
        <f t="shared" si="62"/>
        <v>2.5000000000000001E-2</v>
      </c>
      <c r="AM125" s="96">
        <f t="shared" si="63"/>
        <v>0.48657065005838851</v>
      </c>
      <c r="AN125" s="90">
        <v>15</v>
      </c>
      <c r="AO125" s="94" t="s">
        <v>2</v>
      </c>
      <c r="AP125" s="74" t="s">
        <v>2</v>
      </c>
    </row>
    <row r="126" spans="1:43" x14ac:dyDescent="0.2">
      <c r="A126" s="144"/>
      <c r="B126" s="159">
        <v>5370122.0099999998</v>
      </c>
      <c r="C126" s="115"/>
      <c r="D126" s="115"/>
      <c r="E126" s="116"/>
      <c r="F126" s="116"/>
      <c r="G126" s="116"/>
      <c r="H126" s="165" t="s">
        <v>179</v>
      </c>
      <c r="I126" s="145">
        <v>2.83</v>
      </c>
      <c r="J126" s="117">
        <f t="shared" si="48"/>
        <v>283</v>
      </c>
      <c r="K126" s="172">
        <v>5386</v>
      </c>
      <c r="L126" s="116">
        <v>5574</v>
      </c>
      <c r="M126" s="81">
        <v>4835</v>
      </c>
      <c r="N126" s="117">
        <f t="shared" si="49"/>
        <v>551</v>
      </c>
      <c r="O126" s="118">
        <f t="shared" si="50"/>
        <v>0.1139607032057911</v>
      </c>
      <c r="P126" s="173">
        <v>1902</v>
      </c>
      <c r="Q126" s="116">
        <v>1991</v>
      </c>
      <c r="R126" s="81">
        <v>1647</v>
      </c>
      <c r="S126" s="117">
        <f t="shared" si="51"/>
        <v>344</v>
      </c>
      <c r="T126" s="118">
        <f t="shared" si="52"/>
        <v>0.20886460230722526</v>
      </c>
      <c r="U126" s="172">
        <v>1977</v>
      </c>
      <c r="V126" s="81">
        <v>1616</v>
      </c>
      <c r="W126" s="117">
        <f t="shared" si="53"/>
        <v>361</v>
      </c>
      <c r="X126" s="118">
        <f t="shared" si="54"/>
        <v>0.2233910891089109</v>
      </c>
      <c r="Y126" s="184">
        <f t="shared" si="55"/>
        <v>6.9858657243816253</v>
      </c>
      <c r="Z126" s="185">
        <v>2730</v>
      </c>
      <c r="AA126" s="116">
        <v>2385</v>
      </c>
      <c r="AB126" s="116">
        <v>185</v>
      </c>
      <c r="AC126" s="117">
        <f t="shared" si="56"/>
        <v>2570</v>
      </c>
      <c r="AD126" s="118">
        <f t="shared" si="57"/>
        <v>0.94139194139194138</v>
      </c>
      <c r="AE126" s="146">
        <f t="shared" si="58"/>
        <v>1.1193721062924393</v>
      </c>
      <c r="AF126" s="196">
        <v>95</v>
      </c>
      <c r="AG126" s="118">
        <f t="shared" si="59"/>
        <v>3.47985347985348E-2</v>
      </c>
      <c r="AH126" s="119">
        <f t="shared" si="60"/>
        <v>0.35508708978096731</v>
      </c>
      <c r="AI126" s="116">
        <v>45</v>
      </c>
      <c r="AJ126" s="116">
        <v>10</v>
      </c>
      <c r="AK126" s="117">
        <f t="shared" si="61"/>
        <v>55</v>
      </c>
      <c r="AL126" s="118">
        <f t="shared" si="62"/>
        <v>2.0146520146520148E-2</v>
      </c>
      <c r="AM126" s="146">
        <f t="shared" si="63"/>
        <v>0.39210821616426911</v>
      </c>
      <c r="AN126" s="116">
        <v>15</v>
      </c>
      <c r="AO126" s="120" t="s">
        <v>6</v>
      </c>
      <c r="AP126" s="83" t="s">
        <v>6</v>
      </c>
    </row>
    <row r="127" spans="1:43" x14ac:dyDescent="0.2">
      <c r="A127" s="144"/>
      <c r="B127" s="159">
        <v>5370122.0199999996</v>
      </c>
      <c r="C127" s="115"/>
      <c r="D127" s="115"/>
      <c r="E127" s="116"/>
      <c r="F127" s="116"/>
      <c r="G127" s="116"/>
      <c r="H127" s="165" t="s">
        <v>180</v>
      </c>
      <c r="I127" s="145">
        <v>6</v>
      </c>
      <c r="J127" s="117">
        <f t="shared" si="48"/>
        <v>600</v>
      </c>
      <c r="K127" s="172">
        <v>6724</v>
      </c>
      <c r="L127" s="116">
        <v>6741</v>
      </c>
      <c r="M127" s="81">
        <v>6394</v>
      </c>
      <c r="N127" s="117">
        <f t="shared" si="49"/>
        <v>330</v>
      </c>
      <c r="O127" s="118">
        <f t="shared" si="50"/>
        <v>5.1610885204879574E-2</v>
      </c>
      <c r="P127" s="173">
        <v>1120.3</v>
      </c>
      <c r="Q127" s="116">
        <v>2311</v>
      </c>
      <c r="R127" s="81">
        <v>2117</v>
      </c>
      <c r="S127" s="117">
        <f t="shared" si="51"/>
        <v>194</v>
      </c>
      <c r="T127" s="118">
        <f t="shared" si="52"/>
        <v>9.1639111950873875E-2</v>
      </c>
      <c r="U127" s="172">
        <v>2295</v>
      </c>
      <c r="V127" s="81">
        <v>2084</v>
      </c>
      <c r="W127" s="117">
        <f t="shared" si="53"/>
        <v>211</v>
      </c>
      <c r="X127" s="118">
        <f t="shared" si="54"/>
        <v>0.10124760076775433</v>
      </c>
      <c r="Y127" s="184">
        <f t="shared" si="55"/>
        <v>3.8250000000000002</v>
      </c>
      <c r="Z127" s="185">
        <v>3020</v>
      </c>
      <c r="AA127" s="116">
        <v>2645</v>
      </c>
      <c r="AB127" s="116">
        <v>200</v>
      </c>
      <c r="AC127" s="117">
        <f t="shared" si="56"/>
        <v>2845</v>
      </c>
      <c r="AD127" s="118">
        <f t="shared" si="57"/>
        <v>0.94205298013245031</v>
      </c>
      <c r="AE127" s="146">
        <f t="shared" si="58"/>
        <v>1.1201581214416769</v>
      </c>
      <c r="AF127" s="196">
        <v>95</v>
      </c>
      <c r="AG127" s="118">
        <f t="shared" si="59"/>
        <v>3.1456953642384107E-2</v>
      </c>
      <c r="AH127" s="119">
        <f t="shared" si="60"/>
        <v>0.32098932288147047</v>
      </c>
      <c r="AI127" s="116">
        <v>50</v>
      </c>
      <c r="AJ127" s="116">
        <v>10</v>
      </c>
      <c r="AK127" s="117">
        <f t="shared" si="61"/>
        <v>60</v>
      </c>
      <c r="AL127" s="118">
        <f t="shared" si="62"/>
        <v>1.9867549668874173E-2</v>
      </c>
      <c r="AM127" s="146">
        <f t="shared" si="63"/>
        <v>0.38667866229805709</v>
      </c>
      <c r="AN127" s="116">
        <v>30</v>
      </c>
      <c r="AO127" s="120" t="s">
        <v>6</v>
      </c>
      <c r="AP127" s="83" t="s">
        <v>6</v>
      </c>
    </row>
    <row r="128" spans="1:43" x14ac:dyDescent="0.2">
      <c r="A128" s="144"/>
      <c r="B128" s="159">
        <v>5370123</v>
      </c>
      <c r="C128" s="115"/>
      <c r="D128" s="115"/>
      <c r="E128" s="116"/>
      <c r="F128" s="116"/>
      <c r="G128" s="116"/>
      <c r="H128" s="165" t="s">
        <v>181</v>
      </c>
      <c r="I128" s="145">
        <v>7.44</v>
      </c>
      <c r="J128" s="117">
        <f t="shared" si="48"/>
        <v>744</v>
      </c>
      <c r="K128" s="172">
        <v>7725</v>
      </c>
      <c r="L128" s="116">
        <v>7353</v>
      </c>
      <c r="M128" s="81">
        <v>7085</v>
      </c>
      <c r="N128" s="117">
        <f t="shared" si="49"/>
        <v>640</v>
      </c>
      <c r="O128" s="118">
        <f t="shared" si="50"/>
        <v>9.0331686661961896E-2</v>
      </c>
      <c r="P128" s="173">
        <v>1038.8</v>
      </c>
      <c r="Q128" s="116">
        <v>2742</v>
      </c>
      <c r="R128" s="81">
        <v>2479</v>
      </c>
      <c r="S128" s="117">
        <f t="shared" si="51"/>
        <v>263</v>
      </c>
      <c r="T128" s="118">
        <f t="shared" si="52"/>
        <v>0.10609116579265833</v>
      </c>
      <c r="U128" s="172">
        <v>2683</v>
      </c>
      <c r="V128" s="81">
        <v>2421</v>
      </c>
      <c r="W128" s="117">
        <f t="shared" si="53"/>
        <v>262</v>
      </c>
      <c r="X128" s="118">
        <f t="shared" si="54"/>
        <v>0.10821974390747625</v>
      </c>
      <c r="Y128" s="184">
        <f t="shared" si="55"/>
        <v>3.6061827956989245</v>
      </c>
      <c r="Z128" s="185">
        <v>3335</v>
      </c>
      <c r="AA128" s="116">
        <v>2910</v>
      </c>
      <c r="AB128" s="116">
        <v>180</v>
      </c>
      <c r="AC128" s="117">
        <f t="shared" si="56"/>
        <v>3090</v>
      </c>
      <c r="AD128" s="118">
        <f t="shared" si="57"/>
        <v>0.92653673163418293</v>
      </c>
      <c r="AE128" s="146">
        <f t="shared" si="58"/>
        <v>1.1017083610394565</v>
      </c>
      <c r="AF128" s="196">
        <v>125</v>
      </c>
      <c r="AG128" s="118">
        <f t="shared" si="59"/>
        <v>3.7481259370314844E-2</v>
      </c>
      <c r="AH128" s="119">
        <f t="shared" si="60"/>
        <v>0.38246183030933512</v>
      </c>
      <c r="AI128" s="116">
        <v>65</v>
      </c>
      <c r="AJ128" s="116">
        <v>10</v>
      </c>
      <c r="AK128" s="117">
        <f t="shared" si="61"/>
        <v>75</v>
      </c>
      <c r="AL128" s="118">
        <f t="shared" si="62"/>
        <v>2.2488755622188907E-2</v>
      </c>
      <c r="AM128" s="146">
        <f t="shared" si="63"/>
        <v>0.43769473768370781</v>
      </c>
      <c r="AN128" s="116">
        <v>50</v>
      </c>
      <c r="AO128" s="120" t="s">
        <v>6</v>
      </c>
      <c r="AP128" s="83" t="s">
        <v>6</v>
      </c>
    </row>
    <row r="129" spans="1:43" x14ac:dyDescent="0.2">
      <c r="A129" s="144"/>
      <c r="B129" s="159">
        <v>5370124</v>
      </c>
      <c r="C129" s="115"/>
      <c r="D129" s="115"/>
      <c r="E129" s="116"/>
      <c r="F129" s="116"/>
      <c r="G129" s="116"/>
      <c r="H129" s="165" t="s">
        <v>182</v>
      </c>
      <c r="I129" s="145">
        <v>14.6</v>
      </c>
      <c r="J129" s="117">
        <f t="shared" si="48"/>
        <v>1460</v>
      </c>
      <c r="K129" s="172">
        <v>3827</v>
      </c>
      <c r="L129" s="116">
        <v>3718</v>
      </c>
      <c r="M129" s="81">
        <v>3816</v>
      </c>
      <c r="N129" s="117">
        <f t="shared" si="49"/>
        <v>11</v>
      </c>
      <c r="O129" s="118">
        <f t="shared" si="50"/>
        <v>2.8825995807127882E-3</v>
      </c>
      <c r="P129" s="173">
        <v>262.10000000000002</v>
      </c>
      <c r="Q129" s="116">
        <v>1321</v>
      </c>
      <c r="R129" s="81">
        <v>1227</v>
      </c>
      <c r="S129" s="117">
        <f t="shared" si="51"/>
        <v>94</v>
      </c>
      <c r="T129" s="118">
        <f t="shared" si="52"/>
        <v>7.6609616951915246E-2</v>
      </c>
      <c r="U129" s="172">
        <v>1300</v>
      </c>
      <c r="V129" s="81">
        <v>1200</v>
      </c>
      <c r="W129" s="117">
        <f t="shared" si="53"/>
        <v>100</v>
      </c>
      <c r="X129" s="118">
        <f t="shared" si="54"/>
        <v>8.3333333333333329E-2</v>
      </c>
      <c r="Y129" s="184">
        <f t="shared" si="55"/>
        <v>0.8904109589041096</v>
      </c>
      <c r="Z129" s="185">
        <v>1465</v>
      </c>
      <c r="AA129" s="116">
        <v>1255</v>
      </c>
      <c r="AB129" s="116">
        <v>75</v>
      </c>
      <c r="AC129" s="117">
        <f t="shared" si="56"/>
        <v>1330</v>
      </c>
      <c r="AD129" s="118">
        <f t="shared" si="57"/>
        <v>0.9078498293515358</v>
      </c>
      <c r="AE129" s="146">
        <f t="shared" si="58"/>
        <v>1.0794885010125277</v>
      </c>
      <c r="AF129" s="196">
        <v>65</v>
      </c>
      <c r="AG129" s="118">
        <f t="shared" si="59"/>
        <v>4.4368600682593858E-2</v>
      </c>
      <c r="AH129" s="119">
        <f t="shared" si="60"/>
        <v>0.45274082329177406</v>
      </c>
      <c r="AI129" s="116">
        <v>55</v>
      </c>
      <c r="AJ129" s="116">
        <v>15</v>
      </c>
      <c r="AK129" s="117">
        <f t="shared" si="61"/>
        <v>70</v>
      </c>
      <c r="AL129" s="118">
        <f t="shared" si="62"/>
        <v>4.778156996587031E-2</v>
      </c>
      <c r="AM129" s="146">
        <f t="shared" si="63"/>
        <v>0.92996438236415546</v>
      </c>
      <c r="AN129" s="116">
        <v>0</v>
      </c>
      <c r="AO129" s="120" t="s">
        <v>6</v>
      </c>
      <c r="AP129" s="83" t="s">
        <v>6</v>
      </c>
    </row>
    <row r="130" spans="1:43" x14ac:dyDescent="0.2">
      <c r="A130" s="144"/>
      <c r="B130" s="159">
        <v>5370130.0199999996</v>
      </c>
      <c r="C130" s="115"/>
      <c r="D130" s="115"/>
      <c r="E130" s="116"/>
      <c r="F130" s="116"/>
      <c r="G130" s="116"/>
      <c r="H130" s="165" t="s">
        <v>183</v>
      </c>
      <c r="I130" s="145">
        <v>2.62</v>
      </c>
      <c r="J130" s="117">
        <f t="shared" ref="J130:J161" si="64">I130*100</f>
        <v>262</v>
      </c>
      <c r="K130" s="172">
        <v>3808</v>
      </c>
      <c r="L130" s="116">
        <v>3955</v>
      </c>
      <c r="M130" s="81">
        <v>3955</v>
      </c>
      <c r="N130" s="117">
        <f t="shared" ref="N130:N161" si="65">K130-M130</f>
        <v>-147</v>
      </c>
      <c r="O130" s="118">
        <f t="shared" si="50"/>
        <v>-3.7168141592920353E-2</v>
      </c>
      <c r="P130" s="173">
        <v>1452.2</v>
      </c>
      <c r="Q130" s="116">
        <v>1522</v>
      </c>
      <c r="R130" s="81">
        <v>1428</v>
      </c>
      <c r="S130" s="117">
        <f t="shared" si="51"/>
        <v>94</v>
      </c>
      <c r="T130" s="118">
        <f t="shared" si="52"/>
        <v>6.5826330532212887E-2</v>
      </c>
      <c r="U130" s="172">
        <v>1508</v>
      </c>
      <c r="V130" s="81">
        <v>1417</v>
      </c>
      <c r="W130" s="117">
        <f t="shared" si="53"/>
        <v>91</v>
      </c>
      <c r="X130" s="118">
        <f t="shared" si="54"/>
        <v>6.4220183486238536E-2</v>
      </c>
      <c r="Y130" s="184">
        <f t="shared" si="55"/>
        <v>5.7557251908396942</v>
      </c>
      <c r="Z130" s="185">
        <v>1715</v>
      </c>
      <c r="AA130" s="116">
        <v>1365</v>
      </c>
      <c r="AB130" s="116">
        <v>115</v>
      </c>
      <c r="AC130" s="117">
        <f t="shared" si="56"/>
        <v>1480</v>
      </c>
      <c r="AD130" s="118">
        <f t="shared" si="57"/>
        <v>0.86297376093294464</v>
      </c>
      <c r="AE130" s="146">
        <f t="shared" si="58"/>
        <v>1.0261281342841198</v>
      </c>
      <c r="AF130" s="196">
        <v>125</v>
      </c>
      <c r="AG130" s="118">
        <f t="shared" si="59"/>
        <v>7.2886297376093298E-2</v>
      </c>
      <c r="AH130" s="119">
        <f t="shared" si="60"/>
        <v>0.74373772832748264</v>
      </c>
      <c r="AI130" s="116">
        <v>50</v>
      </c>
      <c r="AJ130" s="116">
        <v>45</v>
      </c>
      <c r="AK130" s="117">
        <f t="shared" si="61"/>
        <v>95</v>
      </c>
      <c r="AL130" s="118">
        <f t="shared" si="62"/>
        <v>5.5393586005830907E-2</v>
      </c>
      <c r="AM130" s="146">
        <f t="shared" si="63"/>
        <v>1.0781157260768959</v>
      </c>
      <c r="AN130" s="116">
        <v>20</v>
      </c>
      <c r="AO130" s="120" t="s">
        <v>6</v>
      </c>
      <c r="AP130" s="83" t="s">
        <v>6</v>
      </c>
    </row>
    <row r="131" spans="1:43" x14ac:dyDescent="0.2">
      <c r="A131" s="144"/>
      <c r="B131" s="159">
        <v>5370130.0300000003</v>
      </c>
      <c r="C131" s="115"/>
      <c r="D131" s="115"/>
      <c r="E131" s="116"/>
      <c r="F131" s="116"/>
      <c r="G131" s="116"/>
      <c r="H131" s="165" t="s">
        <v>184</v>
      </c>
      <c r="I131" s="145">
        <v>2.08</v>
      </c>
      <c r="J131" s="117">
        <f t="shared" si="64"/>
        <v>208</v>
      </c>
      <c r="K131" s="172">
        <v>3543</v>
      </c>
      <c r="L131" s="116">
        <v>3589</v>
      </c>
      <c r="M131" s="81">
        <v>3946</v>
      </c>
      <c r="N131" s="117">
        <f t="shared" si="65"/>
        <v>-403</v>
      </c>
      <c r="O131" s="118">
        <f t="shared" si="50"/>
        <v>-0.10212873796249367</v>
      </c>
      <c r="P131" s="173">
        <v>1704.5</v>
      </c>
      <c r="Q131" s="116">
        <v>1336</v>
      </c>
      <c r="R131" s="81">
        <v>1323</v>
      </c>
      <c r="S131" s="117">
        <f t="shared" si="51"/>
        <v>13</v>
      </c>
      <c r="T131" s="118">
        <f t="shared" si="52"/>
        <v>9.8261526832955411E-3</v>
      </c>
      <c r="U131" s="172">
        <v>1317</v>
      </c>
      <c r="V131" s="81">
        <v>1302</v>
      </c>
      <c r="W131" s="117">
        <f t="shared" si="53"/>
        <v>15</v>
      </c>
      <c r="X131" s="118">
        <f t="shared" si="54"/>
        <v>1.1520737327188941E-2</v>
      </c>
      <c r="Y131" s="184">
        <f t="shared" si="55"/>
        <v>6.3317307692307692</v>
      </c>
      <c r="Z131" s="185">
        <v>1325</v>
      </c>
      <c r="AA131" s="116">
        <v>1070</v>
      </c>
      <c r="AB131" s="116">
        <v>90</v>
      </c>
      <c r="AC131" s="117">
        <f t="shared" si="56"/>
        <v>1160</v>
      </c>
      <c r="AD131" s="118">
        <f t="shared" si="57"/>
        <v>0.87547169811320757</v>
      </c>
      <c r="AE131" s="146">
        <f t="shared" si="58"/>
        <v>1.040988939492518</v>
      </c>
      <c r="AF131" s="196">
        <v>60</v>
      </c>
      <c r="AG131" s="118">
        <f t="shared" si="59"/>
        <v>4.5283018867924525E-2</v>
      </c>
      <c r="AH131" s="119">
        <f t="shared" si="60"/>
        <v>0.46207162110127065</v>
      </c>
      <c r="AI131" s="116">
        <v>50</v>
      </c>
      <c r="AJ131" s="116">
        <v>35</v>
      </c>
      <c r="AK131" s="117">
        <f t="shared" si="61"/>
        <v>85</v>
      </c>
      <c r="AL131" s="118">
        <f t="shared" si="62"/>
        <v>6.4150943396226415E-2</v>
      </c>
      <c r="AM131" s="146">
        <f t="shared" si="63"/>
        <v>1.2485586492064307</v>
      </c>
      <c r="AN131" s="116">
        <v>20</v>
      </c>
      <c r="AO131" s="120" t="s">
        <v>6</v>
      </c>
      <c r="AP131" s="83" t="s">
        <v>6</v>
      </c>
    </row>
    <row r="132" spans="1:43" x14ac:dyDescent="0.2">
      <c r="A132" s="144"/>
      <c r="B132" s="159">
        <v>5370131</v>
      </c>
      <c r="C132" s="115"/>
      <c r="D132" s="115"/>
      <c r="E132" s="116"/>
      <c r="F132" s="116"/>
      <c r="G132" s="116"/>
      <c r="H132" s="165" t="s">
        <v>185</v>
      </c>
      <c r="I132" s="145">
        <v>11.07</v>
      </c>
      <c r="J132" s="117">
        <f t="shared" si="64"/>
        <v>1107</v>
      </c>
      <c r="K132" s="172">
        <v>4601</v>
      </c>
      <c r="L132" s="116">
        <v>4668</v>
      </c>
      <c r="M132" s="81">
        <v>4721</v>
      </c>
      <c r="N132" s="117">
        <f t="shared" si="65"/>
        <v>-120</v>
      </c>
      <c r="O132" s="118">
        <f t="shared" si="50"/>
        <v>-2.5418343571277272E-2</v>
      </c>
      <c r="P132" s="173">
        <v>415.5</v>
      </c>
      <c r="Q132" s="116">
        <v>1905</v>
      </c>
      <c r="R132" s="81">
        <v>1879</v>
      </c>
      <c r="S132" s="117">
        <f t="shared" si="51"/>
        <v>26</v>
      </c>
      <c r="T132" s="118">
        <f t="shared" si="52"/>
        <v>1.3837147418839808E-2</v>
      </c>
      <c r="U132" s="172">
        <v>1855</v>
      </c>
      <c r="V132" s="81">
        <v>1826</v>
      </c>
      <c r="W132" s="117">
        <f t="shared" si="53"/>
        <v>29</v>
      </c>
      <c r="X132" s="118">
        <f t="shared" si="54"/>
        <v>1.5881708652792991E-2</v>
      </c>
      <c r="Y132" s="184">
        <f t="shared" si="55"/>
        <v>1.6757000903342367</v>
      </c>
      <c r="Z132" s="185">
        <v>2205</v>
      </c>
      <c r="AA132" s="116">
        <v>1800</v>
      </c>
      <c r="AB132" s="116">
        <v>125</v>
      </c>
      <c r="AC132" s="117">
        <f t="shared" si="56"/>
        <v>1925</v>
      </c>
      <c r="AD132" s="118">
        <f t="shared" si="57"/>
        <v>0.87301587301587302</v>
      </c>
      <c r="AE132" s="146">
        <f t="shared" si="58"/>
        <v>1.0380688145254138</v>
      </c>
      <c r="AF132" s="196">
        <v>170</v>
      </c>
      <c r="AG132" s="118">
        <f t="shared" si="59"/>
        <v>7.7097505668934238E-2</v>
      </c>
      <c r="AH132" s="119">
        <f t="shared" si="60"/>
        <v>0.78670924151973709</v>
      </c>
      <c r="AI132" s="116">
        <v>75</v>
      </c>
      <c r="AJ132" s="116">
        <v>30</v>
      </c>
      <c r="AK132" s="117">
        <f t="shared" si="61"/>
        <v>105</v>
      </c>
      <c r="AL132" s="118">
        <f t="shared" si="62"/>
        <v>4.7619047619047616E-2</v>
      </c>
      <c r="AM132" s="146">
        <f t="shared" si="63"/>
        <v>0.9268012382064541</v>
      </c>
      <c r="AN132" s="116">
        <v>0</v>
      </c>
      <c r="AO132" s="120" t="s">
        <v>6</v>
      </c>
      <c r="AP132" s="83" t="s">
        <v>6</v>
      </c>
    </row>
    <row r="133" spans="1:43" x14ac:dyDescent="0.2">
      <c r="A133" s="141" t="s">
        <v>274</v>
      </c>
      <c r="B133" s="158">
        <v>5370132</v>
      </c>
      <c r="C133" s="108"/>
      <c r="D133" s="108"/>
      <c r="E133" s="109"/>
      <c r="F133" s="109"/>
      <c r="G133" s="109"/>
      <c r="H133" s="164" t="s">
        <v>186</v>
      </c>
      <c r="I133" s="142">
        <v>1.1000000000000001</v>
      </c>
      <c r="J133" s="110">
        <f t="shared" si="64"/>
        <v>110.00000000000001</v>
      </c>
      <c r="K133" s="170">
        <v>3010</v>
      </c>
      <c r="L133" s="109">
        <v>3005</v>
      </c>
      <c r="M133" s="80">
        <v>3104</v>
      </c>
      <c r="N133" s="110">
        <f t="shared" si="65"/>
        <v>-94</v>
      </c>
      <c r="O133" s="111">
        <f t="shared" si="50"/>
        <v>-3.0283505154639175E-2</v>
      </c>
      <c r="P133" s="171">
        <v>2732.6</v>
      </c>
      <c r="Q133" s="109">
        <v>1581</v>
      </c>
      <c r="R133" s="80">
        <v>1614</v>
      </c>
      <c r="S133" s="110">
        <f t="shared" si="51"/>
        <v>-33</v>
      </c>
      <c r="T133" s="111">
        <f t="shared" si="52"/>
        <v>-2.0446096654275093E-2</v>
      </c>
      <c r="U133" s="170">
        <v>1532</v>
      </c>
      <c r="V133" s="80">
        <v>1531</v>
      </c>
      <c r="W133" s="110">
        <f t="shared" si="53"/>
        <v>1</v>
      </c>
      <c r="X133" s="111">
        <f t="shared" si="54"/>
        <v>6.5316786414108428E-4</v>
      </c>
      <c r="Y133" s="182">
        <f t="shared" si="55"/>
        <v>13.927272727272726</v>
      </c>
      <c r="Z133" s="183">
        <v>1305</v>
      </c>
      <c r="AA133" s="109">
        <v>945</v>
      </c>
      <c r="AB133" s="109">
        <v>80</v>
      </c>
      <c r="AC133" s="110">
        <f t="shared" si="56"/>
        <v>1025</v>
      </c>
      <c r="AD133" s="111">
        <f t="shared" si="57"/>
        <v>0.78544061302681989</v>
      </c>
      <c r="AE133" s="143">
        <f t="shared" si="58"/>
        <v>0.93393651965139113</v>
      </c>
      <c r="AF133" s="195">
        <v>85</v>
      </c>
      <c r="AG133" s="111">
        <f t="shared" si="59"/>
        <v>6.5134099616858232E-2</v>
      </c>
      <c r="AH133" s="112">
        <f t="shared" si="60"/>
        <v>0.66463366955977787</v>
      </c>
      <c r="AI133" s="109">
        <v>140</v>
      </c>
      <c r="AJ133" s="109">
        <v>40</v>
      </c>
      <c r="AK133" s="110">
        <f t="shared" si="61"/>
        <v>180</v>
      </c>
      <c r="AL133" s="111">
        <f t="shared" si="62"/>
        <v>0.13793103448275862</v>
      </c>
      <c r="AM133" s="143">
        <f t="shared" si="63"/>
        <v>2.6845277244600743</v>
      </c>
      <c r="AN133" s="109">
        <v>0</v>
      </c>
      <c r="AO133" s="113" t="s">
        <v>4</v>
      </c>
      <c r="AP133" s="86" t="s">
        <v>4</v>
      </c>
    </row>
    <row r="134" spans="1:43" x14ac:dyDescent="0.2">
      <c r="A134" s="144"/>
      <c r="B134" s="159">
        <v>5370133.0099999998</v>
      </c>
      <c r="C134" s="115">
        <v>5370133</v>
      </c>
      <c r="D134" s="121">
        <v>0.33091005099999998</v>
      </c>
      <c r="E134" s="81">
        <v>8976</v>
      </c>
      <c r="F134" s="81">
        <v>3436</v>
      </c>
      <c r="G134" s="81">
        <v>3313</v>
      </c>
      <c r="H134" s="165"/>
      <c r="I134" s="145">
        <v>4.07</v>
      </c>
      <c r="J134" s="117">
        <f t="shared" si="64"/>
        <v>407</v>
      </c>
      <c r="K134" s="172">
        <v>3444</v>
      </c>
      <c r="L134" s="116">
        <v>3601</v>
      </c>
      <c r="M134" s="81">
        <f>D134*E134</f>
        <v>2970.2486177759997</v>
      </c>
      <c r="N134" s="117">
        <f t="shared" si="65"/>
        <v>473.75138222400028</v>
      </c>
      <c r="O134" s="118">
        <f t="shared" ref="O134:O165" si="66">N134/M134</f>
        <v>0.15949889830391567</v>
      </c>
      <c r="P134" s="173">
        <v>846.5</v>
      </c>
      <c r="Q134" s="116">
        <v>1194</v>
      </c>
      <c r="R134" s="81">
        <f>D134*F134</f>
        <v>1137.0069352359999</v>
      </c>
      <c r="S134" s="117">
        <f t="shared" ref="S134:S165" si="67">Q134-R134</f>
        <v>56.99306476400011</v>
      </c>
      <c r="T134" s="118">
        <f t="shared" ref="T134:T165" si="68">S134/R134</f>
        <v>5.0125520784242615E-2</v>
      </c>
      <c r="U134" s="172">
        <v>1183</v>
      </c>
      <c r="V134" s="81">
        <f>D134*G134</f>
        <v>1096.3049989629999</v>
      </c>
      <c r="W134" s="117">
        <f t="shared" ref="W134:W165" si="69">U134-V134</f>
        <v>86.695001037000111</v>
      </c>
      <c r="X134" s="118">
        <f t="shared" ref="X134:X165" si="70">W134/V134</f>
        <v>7.9079271844062854E-2</v>
      </c>
      <c r="Y134" s="184">
        <f t="shared" ref="Y134:Y165" si="71">U134/J134</f>
        <v>2.9066339066339064</v>
      </c>
      <c r="Z134" s="185">
        <v>1710</v>
      </c>
      <c r="AA134" s="116">
        <v>1420</v>
      </c>
      <c r="AB134" s="116">
        <v>130</v>
      </c>
      <c r="AC134" s="117">
        <f t="shared" ref="AC134:AC165" si="72">AA134+AB134</f>
        <v>1550</v>
      </c>
      <c r="AD134" s="118">
        <f t="shared" ref="AD134:AD165" si="73">AC134/Z134</f>
        <v>0.9064327485380117</v>
      </c>
      <c r="AE134" s="146">
        <f t="shared" ref="AE134:AE165" si="74">AD134/0.841</f>
        <v>1.0778035059905016</v>
      </c>
      <c r="AF134" s="196">
        <v>110</v>
      </c>
      <c r="AG134" s="118">
        <f t="shared" ref="AG134:AG165" si="75">AF134/Z134</f>
        <v>6.4327485380116955E-2</v>
      </c>
      <c r="AH134" s="119">
        <f t="shared" ref="AH134:AH165" si="76">AG134/0.098</f>
        <v>0.65640291204200973</v>
      </c>
      <c r="AI134" s="116">
        <v>25</v>
      </c>
      <c r="AJ134" s="116">
        <v>15</v>
      </c>
      <c r="AK134" s="117">
        <f t="shared" ref="AK134:AK165" si="77">AI134+AJ134</f>
        <v>40</v>
      </c>
      <c r="AL134" s="118">
        <f t="shared" ref="AL134:AL165" si="78">AK134/Z134</f>
        <v>2.3391812865497075E-2</v>
      </c>
      <c r="AM134" s="146">
        <f t="shared" ref="AM134:AM165" si="79">AL134/0.05138</f>
        <v>0.45527078368036344</v>
      </c>
      <c r="AN134" s="116">
        <v>10</v>
      </c>
      <c r="AO134" s="120" t="s">
        <v>6</v>
      </c>
      <c r="AP134" s="83" t="s">
        <v>6</v>
      </c>
      <c r="AQ134" s="105" t="s">
        <v>245</v>
      </c>
    </row>
    <row r="135" spans="1:43" x14ac:dyDescent="0.2">
      <c r="A135" s="144"/>
      <c r="B135" s="159">
        <v>5370133.0199999996</v>
      </c>
      <c r="C135" s="115">
        <v>5370133</v>
      </c>
      <c r="D135" s="121">
        <v>0.666794624</v>
      </c>
      <c r="E135" s="81">
        <v>8976</v>
      </c>
      <c r="F135" s="81">
        <v>3436</v>
      </c>
      <c r="G135" s="81">
        <v>3313</v>
      </c>
      <c r="H135" s="165"/>
      <c r="I135" s="145">
        <v>2.37</v>
      </c>
      <c r="J135" s="117">
        <f t="shared" si="64"/>
        <v>237</v>
      </c>
      <c r="K135" s="172">
        <v>5879</v>
      </c>
      <c r="L135" s="116">
        <v>6089</v>
      </c>
      <c r="M135" s="81">
        <f>D135*E135</f>
        <v>5985.1485450239998</v>
      </c>
      <c r="N135" s="117">
        <f t="shared" si="65"/>
        <v>-106.14854502399976</v>
      </c>
      <c r="O135" s="118">
        <f t="shared" si="66"/>
        <v>-1.7735323396818735E-2</v>
      </c>
      <c r="P135" s="173">
        <v>2482.6</v>
      </c>
      <c r="Q135" s="116">
        <v>2587</v>
      </c>
      <c r="R135" s="81">
        <f>D135*F135</f>
        <v>2291.1063280640001</v>
      </c>
      <c r="S135" s="117">
        <f t="shared" si="67"/>
        <v>295.89367193599992</v>
      </c>
      <c r="T135" s="118">
        <f t="shared" si="68"/>
        <v>0.12914881701978101</v>
      </c>
      <c r="U135" s="172">
        <v>2522</v>
      </c>
      <c r="V135" s="81">
        <f>D135*G135</f>
        <v>2209.0905893119998</v>
      </c>
      <c r="W135" s="117">
        <f t="shared" si="69"/>
        <v>312.90941068800021</v>
      </c>
      <c r="X135" s="118">
        <f t="shared" si="70"/>
        <v>0.14164625579499338</v>
      </c>
      <c r="Y135" s="184">
        <f t="shared" si="71"/>
        <v>10.641350210970463</v>
      </c>
      <c r="Z135" s="185">
        <v>2450</v>
      </c>
      <c r="AA135" s="116">
        <v>1920</v>
      </c>
      <c r="AB135" s="116">
        <v>100</v>
      </c>
      <c r="AC135" s="117">
        <f t="shared" si="72"/>
        <v>2020</v>
      </c>
      <c r="AD135" s="118">
        <f t="shared" si="73"/>
        <v>0.82448979591836735</v>
      </c>
      <c r="AE135" s="146">
        <f t="shared" si="74"/>
        <v>0.98036836613361167</v>
      </c>
      <c r="AF135" s="196">
        <v>145</v>
      </c>
      <c r="AG135" s="118">
        <f t="shared" si="75"/>
        <v>5.9183673469387757E-2</v>
      </c>
      <c r="AH135" s="119">
        <f t="shared" si="76"/>
        <v>0.60391503540191582</v>
      </c>
      <c r="AI135" s="116">
        <v>170</v>
      </c>
      <c r="AJ135" s="116">
        <v>75</v>
      </c>
      <c r="AK135" s="117">
        <f t="shared" si="77"/>
        <v>245</v>
      </c>
      <c r="AL135" s="118">
        <f t="shared" si="78"/>
        <v>0.1</v>
      </c>
      <c r="AM135" s="146">
        <f t="shared" si="79"/>
        <v>1.946282600233554</v>
      </c>
      <c r="AN135" s="116">
        <v>35</v>
      </c>
      <c r="AO135" s="120" t="s">
        <v>6</v>
      </c>
      <c r="AP135" s="83" t="s">
        <v>6</v>
      </c>
      <c r="AQ135" s="105" t="s">
        <v>245</v>
      </c>
    </row>
    <row r="136" spans="1:43" x14ac:dyDescent="0.2">
      <c r="A136" s="144" t="s">
        <v>275</v>
      </c>
      <c r="B136" s="159">
        <v>5370140.0199999996</v>
      </c>
      <c r="C136" s="115"/>
      <c r="D136" s="115"/>
      <c r="E136" s="116"/>
      <c r="F136" s="81"/>
      <c r="G136" s="116"/>
      <c r="H136" s="165" t="s">
        <v>188</v>
      </c>
      <c r="I136" s="145">
        <v>10.220000000000001</v>
      </c>
      <c r="J136" s="117">
        <f t="shared" si="64"/>
        <v>1022.0000000000001</v>
      </c>
      <c r="K136" s="172">
        <v>8605</v>
      </c>
      <c r="L136" s="116">
        <v>7430</v>
      </c>
      <c r="M136" s="81">
        <v>6863</v>
      </c>
      <c r="N136" s="117">
        <f t="shared" si="65"/>
        <v>1742</v>
      </c>
      <c r="O136" s="118">
        <f t="shared" si="66"/>
        <v>0.25382485793384818</v>
      </c>
      <c r="P136" s="173">
        <v>842</v>
      </c>
      <c r="Q136" s="116">
        <v>3075</v>
      </c>
      <c r="R136" s="81">
        <v>2422</v>
      </c>
      <c r="S136" s="117">
        <f t="shared" si="67"/>
        <v>653</v>
      </c>
      <c r="T136" s="118">
        <f t="shared" si="68"/>
        <v>0.26961189099917421</v>
      </c>
      <c r="U136" s="172">
        <v>3045</v>
      </c>
      <c r="V136" s="81">
        <v>2367</v>
      </c>
      <c r="W136" s="117">
        <f t="shared" si="69"/>
        <v>678</v>
      </c>
      <c r="X136" s="118">
        <f t="shared" si="70"/>
        <v>0.28643852978453738</v>
      </c>
      <c r="Y136" s="184">
        <f t="shared" si="71"/>
        <v>2.9794520547945202</v>
      </c>
      <c r="Z136" s="185">
        <v>4365</v>
      </c>
      <c r="AA136" s="116">
        <v>3800</v>
      </c>
      <c r="AB136" s="116">
        <v>155</v>
      </c>
      <c r="AC136" s="117">
        <f t="shared" si="72"/>
        <v>3955</v>
      </c>
      <c r="AD136" s="118">
        <f t="shared" si="73"/>
        <v>0.90607101947308133</v>
      </c>
      <c r="AE136" s="146">
        <f t="shared" si="74"/>
        <v>1.0773733881962917</v>
      </c>
      <c r="AF136" s="196">
        <v>220</v>
      </c>
      <c r="AG136" s="118">
        <f t="shared" si="75"/>
        <v>5.0400916380297825E-2</v>
      </c>
      <c r="AH136" s="119">
        <f t="shared" si="76"/>
        <v>0.51429506510507983</v>
      </c>
      <c r="AI136" s="116">
        <v>145</v>
      </c>
      <c r="AJ136" s="116">
        <v>40</v>
      </c>
      <c r="AK136" s="117">
        <f t="shared" si="77"/>
        <v>185</v>
      </c>
      <c r="AL136" s="118">
        <f t="shared" si="78"/>
        <v>4.2382588774341354E-2</v>
      </c>
      <c r="AM136" s="146">
        <f t="shared" si="79"/>
        <v>0.82488495084354518</v>
      </c>
      <c r="AN136" s="116">
        <v>15</v>
      </c>
      <c r="AO136" s="120" t="s">
        <v>6</v>
      </c>
      <c r="AP136" s="83" t="s">
        <v>6</v>
      </c>
    </row>
    <row r="137" spans="1:43" x14ac:dyDescent="0.2">
      <c r="A137" s="144"/>
      <c r="B137" s="159">
        <v>5370140.0300000003</v>
      </c>
      <c r="C137" s="115"/>
      <c r="D137" s="115"/>
      <c r="E137" s="116"/>
      <c r="F137" s="116"/>
      <c r="G137" s="116"/>
      <c r="H137" s="165" t="s">
        <v>189</v>
      </c>
      <c r="I137" s="145">
        <v>6.86</v>
      </c>
      <c r="J137" s="117">
        <f t="shared" si="64"/>
        <v>686</v>
      </c>
      <c r="K137" s="172">
        <v>7579</v>
      </c>
      <c r="L137" s="116">
        <v>6140</v>
      </c>
      <c r="M137" s="81">
        <v>5395</v>
      </c>
      <c r="N137" s="117">
        <f t="shared" si="65"/>
        <v>2184</v>
      </c>
      <c r="O137" s="118">
        <f t="shared" si="66"/>
        <v>0.40481927710843374</v>
      </c>
      <c r="P137" s="173">
        <v>1105.4000000000001</v>
      </c>
      <c r="Q137" s="116">
        <v>2532</v>
      </c>
      <c r="R137" s="81">
        <v>1698</v>
      </c>
      <c r="S137" s="117">
        <f t="shared" si="67"/>
        <v>834</v>
      </c>
      <c r="T137" s="118">
        <f t="shared" si="68"/>
        <v>0.49116607773851589</v>
      </c>
      <c r="U137" s="172">
        <v>2524</v>
      </c>
      <c r="V137" s="81">
        <v>1681</v>
      </c>
      <c r="W137" s="117">
        <f t="shared" si="69"/>
        <v>843</v>
      </c>
      <c r="X137" s="118">
        <f t="shared" si="70"/>
        <v>0.50148720999405116</v>
      </c>
      <c r="Y137" s="184">
        <f t="shared" si="71"/>
        <v>3.6793002915451893</v>
      </c>
      <c r="Z137" s="185">
        <v>4035</v>
      </c>
      <c r="AA137" s="116">
        <v>3420</v>
      </c>
      <c r="AB137" s="116">
        <v>235</v>
      </c>
      <c r="AC137" s="117">
        <f t="shared" si="72"/>
        <v>3655</v>
      </c>
      <c r="AD137" s="118">
        <f t="shared" si="73"/>
        <v>0.90582403965303593</v>
      </c>
      <c r="AE137" s="146">
        <f t="shared" si="74"/>
        <v>1.0770797142128845</v>
      </c>
      <c r="AF137" s="196">
        <v>170</v>
      </c>
      <c r="AG137" s="118">
        <f t="shared" si="75"/>
        <v>4.2131350681536554E-2</v>
      </c>
      <c r="AH137" s="119">
        <f t="shared" si="76"/>
        <v>0.42991174164833218</v>
      </c>
      <c r="AI137" s="116">
        <v>155</v>
      </c>
      <c r="AJ137" s="116">
        <v>10</v>
      </c>
      <c r="AK137" s="117">
        <f t="shared" si="77"/>
        <v>165</v>
      </c>
      <c r="AL137" s="118">
        <f t="shared" si="78"/>
        <v>4.0892193308550186E-2</v>
      </c>
      <c r="AM137" s="146">
        <f t="shared" si="79"/>
        <v>0.79587764321818188</v>
      </c>
      <c r="AN137" s="116">
        <v>45</v>
      </c>
      <c r="AO137" s="120" t="s">
        <v>6</v>
      </c>
      <c r="AP137" s="83" t="s">
        <v>6</v>
      </c>
    </row>
    <row r="138" spans="1:43" x14ac:dyDescent="0.2">
      <c r="A138" s="144"/>
      <c r="B138" s="159">
        <v>5370140.04</v>
      </c>
      <c r="C138" s="115"/>
      <c r="D138" s="115"/>
      <c r="E138" s="116"/>
      <c r="F138" s="116"/>
      <c r="G138" s="116"/>
      <c r="H138" s="165" t="s">
        <v>190</v>
      </c>
      <c r="I138" s="145">
        <v>3.03</v>
      </c>
      <c r="J138" s="117">
        <f t="shared" si="64"/>
        <v>303</v>
      </c>
      <c r="K138" s="172">
        <v>3634</v>
      </c>
      <c r="L138" s="116">
        <v>3478</v>
      </c>
      <c r="M138" s="81">
        <v>3548</v>
      </c>
      <c r="N138" s="117">
        <f t="shared" si="65"/>
        <v>86</v>
      </c>
      <c r="O138" s="118">
        <f t="shared" si="66"/>
        <v>2.4239007891770012E-2</v>
      </c>
      <c r="P138" s="173">
        <v>1198.5</v>
      </c>
      <c r="Q138" s="116">
        <v>1313</v>
      </c>
      <c r="R138" s="81">
        <v>1224</v>
      </c>
      <c r="S138" s="117">
        <f t="shared" si="67"/>
        <v>89</v>
      </c>
      <c r="T138" s="118">
        <f t="shared" si="68"/>
        <v>7.27124183006536E-2</v>
      </c>
      <c r="U138" s="172">
        <v>1300</v>
      </c>
      <c r="V138" s="81">
        <v>1218</v>
      </c>
      <c r="W138" s="117">
        <f t="shared" si="69"/>
        <v>82</v>
      </c>
      <c r="X138" s="118">
        <f t="shared" si="70"/>
        <v>6.7323481116584566E-2</v>
      </c>
      <c r="Y138" s="184">
        <f t="shared" si="71"/>
        <v>4.2904290429042904</v>
      </c>
      <c r="Z138" s="185">
        <v>2000</v>
      </c>
      <c r="AA138" s="116">
        <v>1765</v>
      </c>
      <c r="AB138" s="116">
        <v>90</v>
      </c>
      <c r="AC138" s="117">
        <f t="shared" si="72"/>
        <v>1855</v>
      </c>
      <c r="AD138" s="118">
        <f t="shared" si="73"/>
        <v>0.92749999999999999</v>
      </c>
      <c r="AE138" s="146">
        <f t="shared" si="74"/>
        <v>1.1028537455410226</v>
      </c>
      <c r="AF138" s="196">
        <v>75</v>
      </c>
      <c r="AG138" s="118">
        <f t="shared" si="75"/>
        <v>3.7499999999999999E-2</v>
      </c>
      <c r="AH138" s="119">
        <f t="shared" si="76"/>
        <v>0.38265306122448978</v>
      </c>
      <c r="AI138" s="116">
        <v>70</v>
      </c>
      <c r="AJ138" s="116">
        <v>0</v>
      </c>
      <c r="AK138" s="117">
        <f t="shared" si="77"/>
        <v>70</v>
      </c>
      <c r="AL138" s="118">
        <f t="shared" si="78"/>
        <v>3.5000000000000003E-2</v>
      </c>
      <c r="AM138" s="146">
        <f t="shared" si="79"/>
        <v>0.68119891008174394</v>
      </c>
      <c r="AN138" s="116">
        <v>0</v>
      </c>
      <c r="AO138" s="120" t="s">
        <v>6</v>
      </c>
      <c r="AP138" s="83" t="s">
        <v>6</v>
      </c>
    </row>
    <row r="139" spans="1:43" x14ac:dyDescent="0.2">
      <c r="B139" s="163">
        <v>5370141</v>
      </c>
      <c r="H139" s="169" t="s">
        <v>191</v>
      </c>
      <c r="I139" s="157">
        <v>37.94</v>
      </c>
      <c r="J139" s="91">
        <f t="shared" si="64"/>
        <v>3794</v>
      </c>
      <c r="K139" s="180">
        <v>3993</v>
      </c>
      <c r="L139" s="90">
        <v>4130</v>
      </c>
      <c r="M139" s="88">
        <v>4181</v>
      </c>
      <c r="N139" s="91">
        <f t="shared" si="65"/>
        <v>-188</v>
      </c>
      <c r="O139" s="92">
        <f t="shared" si="66"/>
        <v>-4.496531930160249E-2</v>
      </c>
      <c r="P139" s="181">
        <v>105.2</v>
      </c>
      <c r="Q139" s="90">
        <v>1486</v>
      </c>
      <c r="R139" s="88">
        <v>1473</v>
      </c>
      <c r="S139" s="91">
        <f t="shared" si="67"/>
        <v>13</v>
      </c>
      <c r="T139" s="92">
        <f t="shared" si="68"/>
        <v>8.8255261371350986E-3</v>
      </c>
      <c r="U139" s="180">
        <v>1450</v>
      </c>
      <c r="V139" s="88">
        <v>1452</v>
      </c>
      <c r="W139" s="91">
        <f t="shared" si="69"/>
        <v>-2</v>
      </c>
      <c r="X139" s="92">
        <f t="shared" si="70"/>
        <v>-1.3774104683195593E-3</v>
      </c>
      <c r="Y139" s="192">
        <f t="shared" si="71"/>
        <v>0.38218239325250397</v>
      </c>
      <c r="Z139" s="193">
        <v>1850</v>
      </c>
      <c r="AA139" s="90">
        <v>1605</v>
      </c>
      <c r="AB139" s="90">
        <v>105</v>
      </c>
      <c r="AC139" s="91">
        <f t="shared" si="72"/>
        <v>1710</v>
      </c>
      <c r="AD139" s="92">
        <f t="shared" si="73"/>
        <v>0.92432432432432432</v>
      </c>
      <c r="AE139" s="96">
        <f t="shared" si="74"/>
        <v>1.0990776745830253</v>
      </c>
      <c r="AF139" s="100">
        <v>75</v>
      </c>
      <c r="AG139" s="92">
        <f t="shared" si="75"/>
        <v>4.0540540540540543E-2</v>
      </c>
      <c r="AH139" s="93">
        <f t="shared" si="76"/>
        <v>0.41367898510755652</v>
      </c>
      <c r="AI139" s="90">
        <v>35</v>
      </c>
      <c r="AJ139" s="90">
        <v>0</v>
      </c>
      <c r="AK139" s="91">
        <f t="shared" si="77"/>
        <v>35</v>
      </c>
      <c r="AL139" s="92">
        <f t="shared" si="78"/>
        <v>1.891891891891892E-2</v>
      </c>
      <c r="AM139" s="96">
        <f t="shared" si="79"/>
        <v>0.36821562707121291</v>
      </c>
      <c r="AN139" s="90">
        <v>25</v>
      </c>
      <c r="AO139" s="94" t="s">
        <v>2</v>
      </c>
      <c r="AP139" s="74" t="s">
        <v>2</v>
      </c>
    </row>
    <row r="140" spans="1:43" x14ac:dyDescent="0.2">
      <c r="B140" s="163">
        <v>5370142.0099999998</v>
      </c>
      <c r="H140" s="169" t="s">
        <v>192</v>
      </c>
      <c r="I140" s="157">
        <v>122.17</v>
      </c>
      <c r="J140" s="91">
        <f t="shared" si="64"/>
        <v>12217</v>
      </c>
      <c r="K140" s="180">
        <v>3898</v>
      </c>
      <c r="L140" s="90">
        <v>3932</v>
      </c>
      <c r="M140" s="88">
        <v>3818</v>
      </c>
      <c r="N140" s="91">
        <f t="shared" si="65"/>
        <v>80</v>
      </c>
      <c r="O140" s="92">
        <f t="shared" si="66"/>
        <v>2.0953378732320588E-2</v>
      </c>
      <c r="P140" s="181">
        <v>31.9</v>
      </c>
      <c r="Q140" s="90">
        <v>1360</v>
      </c>
      <c r="R140" s="88">
        <v>1274</v>
      </c>
      <c r="S140" s="91">
        <f t="shared" si="67"/>
        <v>86</v>
      </c>
      <c r="T140" s="92">
        <f t="shared" si="68"/>
        <v>6.7503924646781788E-2</v>
      </c>
      <c r="U140" s="180">
        <v>1328</v>
      </c>
      <c r="V140" s="88">
        <v>1240</v>
      </c>
      <c r="W140" s="91">
        <f t="shared" si="69"/>
        <v>88</v>
      </c>
      <c r="X140" s="92">
        <f t="shared" si="70"/>
        <v>7.0967741935483872E-2</v>
      </c>
      <c r="Y140" s="192">
        <f t="shared" si="71"/>
        <v>0.10870099042318081</v>
      </c>
      <c r="Z140" s="193">
        <v>1850</v>
      </c>
      <c r="AA140" s="90">
        <v>1710</v>
      </c>
      <c r="AB140" s="90">
        <v>65</v>
      </c>
      <c r="AC140" s="91">
        <f t="shared" si="72"/>
        <v>1775</v>
      </c>
      <c r="AD140" s="92">
        <f t="shared" si="73"/>
        <v>0.95945945945945943</v>
      </c>
      <c r="AE140" s="96">
        <f t="shared" si="74"/>
        <v>1.1408554809268245</v>
      </c>
      <c r="AF140" s="100">
        <v>10</v>
      </c>
      <c r="AG140" s="92">
        <f t="shared" si="75"/>
        <v>5.4054054054054057E-3</v>
      </c>
      <c r="AH140" s="93">
        <f t="shared" si="76"/>
        <v>5.5157198014340873E-2</v>
      </c>
      <c r="AI140" s="90">
        <v>50</v>
      </c>
      <c r="AJ140" s="90">
        <v>0</v>
      </c>
      <c r="AK140" s="91">
        <f t="shared" si="77"/>
        <v>50</v>
      </c>
      <c r="AL140" s="92">
        <f t="shared" si="78"/>
        <v>2.7027027027027029E-2</v>
      </c>
      <c r="AM140" s="96">
        <f t="shared" si="79"/>
        <v>0.526022324387447</v>
      </c>
      <c r="AN140" s="90">
        <v>20</v>
      </c>
      <c r="AO140" s="94" t="s">
        <v>2</v>
      </c>
      <c r="AP140" s="74" t="s">
        <v>2</v>
      </c>
    </row>
    <row r="141" spans="1:43" x14ac:dyDescent="0.2">
      <c r="B141" s="163">
        <v>5370142.0199999996</v>
      </c>
      <c r="H141" s="169" t="s">
        <v>193</v>
      </c>
      <c r="I141" s="157">
        <v>137.49</v>
      </c>
      <c r="J141" s="91">
        <f t="shared" si="64"/>
        <v>13749</v>
      </c>
      <c r="K141" s="180">
        <v>4004</v>
      </c>
      <c r="L141" s="90">
        <v>4000</v>
      </c>
      <c r="M141" s="88">
        <v>3798</v>
      </c>
      <c r="N141" s="91">
        <f t="shared" si="65"/>
        <v>206</v>
      </c>
      <c r="O141" s="92">
        <f t="shared" si="66"/>
        <v>5.4239073196419171E-2</v>
      </c>
      <c r="P141" s="181">
        <v>29.1</v>
      </c>
      <c r="Q141" s="90">
        <v>1663</v>
      </c>
      <c r="R141" s="88">
        <v>1439</v>
      </c>
      <c r="S141" s="91">
        <f t="shared" si="67"/>
        <v>224</v>
      </c>
      <c r="T141" s="92">
        <f t="shared" si="68"/>
        <v>0.15566365531619181</v>
      </c>
      <c r="U141" s="180">
        <v>1631</v>
      </c>
      <c r="V141" s="88">
        <v>1398</v>
      </c>
      <c r="W141" s="91">
        <f t="shared" si="69"/>
        <v>233</v>
      </c>
      <c r="X141" s="92">
        <f t="shared" si="70"/>
        <v>0.16666666666666666</v>
      </c>
      <c r="Y141" s="192">
        <f t="shared" si="71"/>
        <v>0.1186268092224889</v>
      </c>
      <c r="Z141" s="193">
        <v>1655</v>
      </c>
      <c r="AA141" s="90">
        <v>1520</v>
      </c>
      <c r="AB141" s="90">
        <v>60</v>
      </c>
      <c r="AC141" s="91">
        <f t="shared" si="72"/>
        <v>1580</v>
      </c>
      <c r="AD141" s="92">
        <f t="shared" si="73"/>
        <v>0.9546827794561934</v>
      </c>
      <c r="AE141" s="96">
        <f t="shared" si="74"/>
        <v>1.1351757187350695</v>
      </c>
      <c r="AF141" s="100">
        <v>20</v>
      </c>
      <c r="AG141" s="92">
        <f t="shared" si="75"/>
        <v>1.2084592145015106E-2</v>
      </c>
      <c r="AH141" s="93">
        <f t="shared" si="76"/>
        <v>0.12331216474505209</v>
      </c>
      <c r="AI141" s="90">
        <v>35</v>
      </c>
      <c r="AJ141" s="90">
        <v>0</v>
      </c>
      <c r="AK141" s="91">
        <f t="shared" si="77"/>
        <v>35</v>
      </c>
      <c r="AL141" s="92">
        <f t="shared" si="78"/>
        <v>2.1148036253776436E-2</v>
      </c>
      <c r="AM141" s="96">
        <f t="shared" si="79"/>
        <v>0.41160054989833467</v>
      </c>
      <c r="AN141" s="90">
        <v>15</v>
      </c>
      <c r="AO141" s="94" t="s">
        <v>2</v>
      </c>
      <c r="AP141" s="74" t="s">
        <v>2</v>
      </c>
    </row>
    <row r="142" spans="1:43" x14ac:dyDescent="0.2">
      <c r="B142" s="163">
        <v>5370143</v>
      </c>
      <c r="H142" s="169" t="s">
        <v>194</v>
      </c>
      <c r="I142" s="157">
        <v>78.31</v>
      </c>
      <c r="J142" s="91">
        <f t="shared" si="64"/>
        <v>7831</v>
      </c>
      <c r="K142" s="180">
        <v>3835</v>
      </c>
      <c r="L142" s="90">
        <v>3781</v>
      </c>
      <c r="M142" s="88">
        <v>4043</v>
      </c>
      <c r="N142" s="91">
        <f t="shared" si="65"/>
        <v>-208</v>
      </c>
      <c r="O142" s="92">
        <f t="shared" si="66"/>
        <v>-5.1446945337620578E-2</v>
      </c>
      <c r="P142" s="181">
        <v>49</v>
      </c>
      <c r="Q142" s="90">
        <v>1398</v>
      </c>
      <c r="R142" s="88">
        <v>1386</v>
      </c>
      <c r="S142" s="91">
        <f t="shared" si="67"/>
        <v>12</v>
      </c>
      <c r="T142" s="92">
        <f t="shared" si="68"/>
        <v>8.658008658008658E-3</v>
      </c>
      <c r="U142" s="180">
        <v>1355</v>
      </c>
      <c r="V142" s="88">
        <v>1358</v>
      </c>
      <c r="W142" s="91">
        <f t="shared" si="69"/>
        <v>-3</v>
      </c>
      <c r="X142" s="92">
        <f t="shared" si="70"/>
        <v>-2.2091310751104565E-3</v>
      </c>
      <c r="Y142" s="192">
        <f t="shared" si="71"/>
        <v>0.17303026433405697</v>
      </c>
      <c r="Z142" s="193">
        <v>1925</v>
      </c>
      <c r="AA142" s="90">
        <v>1730</v>
      </c>
      <c r="AB142" s="90">
        <v>70</v>
      </c>
      <c r="AC142" s="91">
        <f t="shared" si="72"/>
        <v>1800</v>
      </c>
      <c r="AD142" s="92">
        <f t="shared" si="73"/>
        <v>0.93506493506493504</v>
      </c>
      <c r="AE142" s="96">
        <f t="shared" si="74"/>
        <v>1.1118489120867243</v>
      </c>
      <c r="AF142" s="100">
        <v>25</v>
      </c>
      <c r="AG142" s="92">
        <f t="shared" si="75"/>
        <v>1.2987012987012988E-2</v>
      </c>
      <c r="AH142" s="93">
        <f t="shared" si="76"/>
        <v>0.132520540683806</v>
      </c>
      <c r="AI142" s="90">
        <v>80</v>
      </c>
      <c r="AJ142" s="90">
        <v>10</v>
      </c>
      <c r="AK142" s="91">
        <f t="shared" si="77"/>
        <v>90</v>
      </c>
      <c r="AL142" s="92">
        <f t="shared" si="78"/>
        <v>4.6753246753246755E-2</v>
      </c>
      <c r="AM142" s="96">
        <f t="shared" si="79"/>
        <v>0.90995030660270049</v>
      </c>
      <c r="AN142" s="90">
        <v>10</v>
      </c>
      <c r="AO142" s="94" t="s">
        <v>2</v>
      </c>
      <c r="AP142" s="74" t="s">
        <v>2</v>
      </c>
    </row>
    <row r="143" spans="1:43" x14ac:dyDescent="0.2">
      <c r="B143" s="163">
        <v>5370144.0099999998</v>
      </c>
      <c r="C143" s="89">
        <v>5370144</v>
      </c>
      <c r="D143" s="95">
        <v>0.73293174000000005</v>
      </c>
      <c r="E143" s="88">
        <v>7574</v>
      </c>
      <c r="F143" s="88">
        <v>2446</v>
      </c>
      <c r="G143" s="88">
        <v>2360</v>
      </c>
      <c r="H143" s="169"/>
      <c r="I143" s="157">
        <v>60.89</v>
      </c>
      <c r="J143" s="91">
        <f t="shared" si="64"/>
        <v>6089</v>
      </c>
      <c r="K143" s="180">
        <v>5161</v>
      </c>
      <c r="L143" s="90">
        <v>5331</v>
      </c>
      <c r="M143" s="88">
        <f>D143*E143</f>
        <v>5551.2249987600007</v>
      </c>
      <c r="N143" s="91">
        <f t="shared" si="65"/>
        <v>-390.22499876000074</v>
      </c>
      <c r="O143" s="92">
        <f t="shared" si="66"/>
        <v>-7.0295294974922984E-2</v>
      </c>
      <c r="P143" s="181">
        <v>84.8</v>
      </c>
      <c r="Q143" s="90">
        <v>1741</v>
      </c>
      <c r="R143" s="88">
        <f>D143*F143</f>
        <v>1792.7510360400001</v>
      </c>
      <c r="S143" s="91">
        <f t="shared" si="67"/>
        <v>-51.751036040000145</v>
      </c>
      <c r="T143" s="92">
        <f t="shared" si="68"/>
        <v>-2.8866828131536199E-2</v>
      </c>
      <c r="U143" s="180">
        <v>1704</v>
      </c>
      <c r="V143" s="88">
        <f>D143*G143</f>
        <v>1729.7189064000002</v>
      </c>
      <c r="W143" s="91">
        <f t="shared" si="69"/>
        <v>-25.718906400000151</v>
      </c>
      <c r="X143" s="92">
        <f t="shared" si="70"/>
        <v>-1.4868835800337037E-2</v>
      </c>
      <c r="Y143" s="192">
        <f t="shared" si="71"/>
        <v>0.27984890786664479</v>
      </c>
      <c r="Z143" s="193">
        <v>2535</v>
      </c>
      <c r="AA143" s="90">
        <v>2215</v>
      </c>
      <c r="AB143" s="90">
        <v>180</v>
      </c>
      <c r="AC143" s="91">
        <f t="shared" si="72"/>
        <v>2395</v>
      </c>
      <c r="AD143" s="92">
        <f t="shared" si="73"/>
        <v>0.94477317554240636</v>
      </c>
      <c r="AE143" s="96">
        <f t="shared" si="74"/>
        <v>1.1233925987424571</v>
      </c>
      <c r="AF143" s="100">
        <v>45</v>
      </c>
      <c r="AG143" s="92">
        <f t="shared" si="75"/>
        <v>1.7751479289940829E-2</v>
      </c>
      <c r="AH143" s="93">
        <f t="shared" si="76"/>
        <v>0.1811375437749064</v>
      </c>
      <c r="AI143" s="90">
        <v>50</v>
      </c>
      <c r="AJ143" s="90">
        <v>10</v>
      </c>
      <c r="AK143" s="91">
        <f t="shared" si="77"/>
        <v>60</v>
      </c>
      <c r="AL143" s="92">
        <f t="shared" si="78"/>
        <v>2.3668639053254437E-2</v>
      </c>
      <c r="AM143" s="96">
        <f t="shared" si="79"/>
        <v>0.46065860360557487</v>
      </c>
      <c r="AN143" s="90">
        <v>35</v>
      </c>
      <c r="AO143" s="94" t="s">
        <v>2</v>
      </c>
      <c r="AP143" s="74" t="s">
        <v>2</v>
      </c>
      <c r="AQ143" s="105" t="s">
        <v>245</v>
      </c>
    </row>
    <row r="144" spans="1:43" x14ac:dyDescent="0.2">
      <c r="B144" s="163">
        <v>5370144.0199999996</v>
      </c>
      <c r="C144" s="89">
        <v>5370144</v>
      </c>
      <c r="D144" s="95">
        <v>0.26706826</v>
      </c>
      <c r="E144" s="88">
        <v>7574</v>
      </c>
      <c r="F144" s="88">
        <v>2446</v>
      </c>
      <c r="G144" s="88">
        <v>2360</v>
      </c>
      <c r="H144" s="169"/>
      <c r="I144" s="157">
        <v>34.03</v>
      </c>
      <c r="J144" s="91">
        <f t="shared" si="64"/>
        <v>3403</v>
      </c>
      <c r="K144" s="180">
        <v>1947</v>
      </c>
      <c r="L144" s="90">
        <v>1870</v>
      </c>
      <c r="M144" s="88">
        <f>D144*E144</f>
        <v>2022.7750012399999</v>
      </c>
      <c r="N144" s="91">
        <f t="shared" si="65"/>
        <v>-75.775001239999938</v>
      </c>
      <c r="O144" s="92">
        <f t="shared" si="66"/>
        <v>-3.746091443366089E-2</v>
      </c>
      <c r="P144" s="181">
        <v>57.2</v>
      </c>
      <c r="Q144" s="90">
        <v>667</v>
      </c>
      <c r="R144" s="88">
        <f>D144*F144</f>
        <v>653.24896395999997</v>
      </c>
      <c r="S144" s="91">
        <f t="shared" si="67"/>
        <v>13.751036040000031</v>
      </c>
      <c r="T144" s="92">
        <f t="shared" si="68"/>
        <v>2.1050222501144359E-2</v>
      </c>
      <c r="U144" s="180">
        <v>658</v>
      </c>
      <c r="V144" s="88">
        <f>D144*G144</f>
        <v>630.28109359999996</v>
      </c>
      <c r="W144" s="91">
        <f t="shared" si="69"/>
        <v>27.718906400000037</v>
      </c>
      <c r="X144" s="92">
        <f t="shared" si="70"/>
        <v>4.3978641722658897E-2</v>
      </c>
      <c r="Y144" s="192">
        <f t="shared" si="71"/>
        <v>0.19335880105789011</v>
      </c>
      <c r="Z144" s="193">
        <v>915</v>
      </c>
      <c r="AA144" s="90">
        <v>785</v>
      </c>
      <c r="AB144" s="90">
        <v>80</v>
      </c>
      <c r="AC144" s="91">
        <f t="shared" si="72"/>
        <v>865</v>
      </c>
      <c r="AD144" s="92">
        <f t="shared" si="73"/>
        <v>0.94535519125683065</v>
      </c>
      <c r="AE144" s="96">
        <f t="shared" si="74"/>
        <v>1.1240846507215585</v>
      </c>
      <c r="AF144" s="100">
        <v>15</v>
      </c>
      <c r="AG144" s="92">
        <f t="shared" si="75"/>
        <v>1.6393442622950821E-2</v>
      </c>
      <c r="AH144" s="93">
        <f t="shared" si="76"/>
        <v>0.16728002676480427</v>
      </c>
      <c r="AI144" s="90">
        <v>30</v>
      </c>
      <c r="AJ144" s="90">
        <v>0</v>
      </c>
      <c r="AK144" s="91">
        <f t="shared" si="77"/>
        <v>30</v>
      </c>
      <c r="AL144" s="92">
        <f t="shared" si="78"/>
        <v>3.2786885245901641E-2</v>
      </c>
      <c r="AM144" s="96">
        <f t="shared" si="79"/>
        <v>0.63812544269952587</v>
      </c>
      <c r="AN144" s="90">
        <v>0</v>
      </c>
      <c r="AO144" s="94" t="s">
        <v>2</v>
      </c>
      <c r="AP144" s="74" t="s">
        <v>2</v>
      </c>
      <c r="AQ144" s="105" t="s">
        <v>245</v>
      </c>
    </row>
    <row r="145" spans="1:42" x14ac:dyDescent="0.2">
      <c r="A145" s="144"/>
      <c r="B145" s="159">
        <v>5370200</v>
      </c>
      <c r="C145" s="115"/>
      <c r="D145" s="115"/>
      <c r="E145" s="116"/>
      <c r="F145" s="116"/>
      <c r="G145" s="116"/>
      <c r="H145" s="165" t="s">
        <v>196</v>
      </c>
      <c r="I145" s="145">
        <v>16.16</v>
      </c>
      <c r="J145" s="117">
        <f t="shared" si="64"/>
        <v>1616</v>
      </c>
      <c r="K145" s="172">
        <v>2745</v>
      </c>
      <c r="L145" s="116">
        <v>2657</v>
      </c>
      <c r="M145" s="81">
        <v>2661</v>
      </c>
      <c r="N145" s="117">
        <f t="shared" si="65"/>
        <v>84</v>
      </c>
      <c r="O145" s="118">
        <f t="shared" si="66"/>
        <v>3.1567080045095827E-2</v>
      </c>
      <c r="P145" s="173">
        <v>169.9</v>
      </c>
      <c r="Q145" s="116">
        <v>985</v>
      </c>
      <c r="R145" s="81">
        <v>954</v>
      </c>
      <c r="S145" s="117">
        <f t="shared" si="67"/>
        <v>31</v>
      </c>
      <c r="T145" s="118">
        <f t="shared" si="68"/>
        <v>3.2494758909853247E-2</v>
      </c>
      <c r="U145" s="172">
        <v>969</v>
      </c>
      <c r="V145" s="81">
        <v>942</v>
      </c>
      <c r="W145" s="117">
        <f t="shared" si="69"/>
        <v>27</v>
      </c>
      <c r="X145" s="118">
        <f t="shared" si="70"/>
        <v>2.8662420382165606E-2</v>
      </c>
      <c r="Y145" s="184">
        <f t="shared" si="71"/>
        <v>0.59962871287128716</v>
      </c>
      <c r="Z145" s="185">
        <v>1165</v>
      </c>
      <c r="AA145" s="116">
        <v>970</v>
      </c>
      <c r="AB145" s="116">
        <v>65</v>
      </c>
      <c r="AC145" s="117">
        <f t="shared" si="72"/>
        <v>1035</v>
      </c>
      <c r="AD145" s="118">
        <f t="shared" si="73"/>
        <v>0.88841201716738194</v>
      </c>
      <c r="AE145" s="146">
        <f t="shared" si="74"/>
        <v>1.0563757635759596</v>
      </c>
      <c r="AF145" s="196">
        <v>75</v>
      </c>
      <c r="AG145" s="118">
        <f t="shared" si="75"/>
        <v>6.4377682403433473E-2</v>
      </c>
      <c r="AH145" s="119">
        <f t="shared" si="76"/>
        <v>0.65691512656564766</v>
      </c>
      <c r="AI145" s="116">
        <v>10</v>
      </c>
      <c r="AJ145" s="116">
        <v>20</v>
      </c>
      <c r="AK145" s="117">
        <f t="shared" si="77"/>
        <v>30</v>
      </c>
      <c r="AL145" s="118">
        <f t="shared" si="78"/>
        <v>2.575107296137339E-2</v>
      </c>
      <c r="AM145" s="146">
        <f t="shared" si="79"/>
        <v>0.50118865242065769</v>
      </c>
      <c r="AN145" s="116">
        <v>25</v>
      </c>
      <c r="AO145" s="120" t="s">
        <v>6</v>
      </c>
      <c r="AP145" s="83" t="s">
        <v>6</v>
      </c>
    </row>
    <row r="146" spans="1:42" x14ac:dyDescent="0.2">
      <c r="A146" s="144"/>
      <c r="B146" s="159">
        <v>5370201</v>
      </c>
      <c r="C146" s="115"/>
      <c r="D146" s="115"/>
      <c r="E146" s="116"/>
      <c r="F146" s="116"/>
      <c r="G146" s="116"/>
      <c r="H146" s="165" t="s">
        <v>197</v>
      </c>
      <c r="I146" s="145">
        <v>6.17</v>
      </c>
      <c r="J146" s="117">
        <f t="shared" si="64"/>
        <v>617</v>
      </c>
      <c r="K146" s="172">
        <v>3605</v>
      </c>
      <c r="L146" s="116">
        <v>3504</v>
      </c>
      <c r="M146" s="81">
        <v>3432</v>
      </c>
      <c r="N146" s="117">
        <f t="shared" si="65"/>
        <v>173</v>
      </c>
      <c r="O146" s="118">
        <f t="shared" si="66"/>
        <v>5.0407925407925408E-2</v>
      </c>
      <c r="P146" s="173">
        <v>584.20000000000005</v>
      </c>
      <c r="Q146" s="116">
        <v>1394</v>
      </c>
      <c r="R146" s="81">
        <v>1252</v>
      </c>
      <c r="S146" s="117">
        <f t="shared" si="67"/>
        <v>142</v>
      </c>
      <c r="T146" s="118">
        <f t="shared" si="68"/>
        <v>0.1134185303514377</v>
      </c>
      <c r="U146" s="172">
        <v>1366</v>
      </c>
      <c r="V146" s="81">
        <v>1231</v>
      </c>
      <c r="W146" s="117">
        <f t="shared" si="69"/>
        <v>135</v>
      </c>
      <c r="X146" s="118">
        <f t="shared" si="70"/>
        <v>0.10966693744922827</v>
      </c>
      <c r="Y146" s="184">
        <f t="shared" si="71"/>
        <v>2.2139384116693681</v>
      </c>
      <c r="Z146" s="185">
        <v>1655</v>
      </c>
      <c r="AA146" s="116">
        <v>1360</v>
      </c>
      <c r="AB146" s="116">
        <v>125</v>
      </c>
      <c r="AC146" s="117">
        <f t="shared" si="72"/>
        <v>1485</v>
      </c>
      <c r="AD146" s="118">
        <f t="shared" si="73"/>
        <v>0.89728096676737157</v>
      </c>
      <c r="AE146" s="146">
        <f t="shared" si="74"/>
        <v>1.0669214824820115</v>
      </c>
      <c r="AF146" s="196">
        <v>130</v>
      </c>
      <c r="AG146" s="118">
        <f t="shared" si="75"/>
        <v>7.8549848942598186E-2</v>
      </c>
      <c r="AH146" s="119">
        <f t="shared" si="76"/>
        <v>0.80152907084283864</v>
      </c>
      <c r="AI146" s="116">
        <v>25</v>
      </c>
      <c r="AJ146" s="116">
        <v>0</v>
      </c>
      <c r="AK146" s="117">
        <f t="shared" si="77"/>
        <v>25</v>
      </c>
      <c r="AL146" s="118">
        <f t="shared" si="78"/>
        <v>1.5105740181268883E-2</v>
      </c>
      <c r="AM146" s="146">
        <f t="shared" si="79"/>
        <v>0.29400039278452478</v>
      </c>
      <c r="AN146" s="116">
        <v>10</v>
      </c>
      <c r="AO146" s="120" t="s">
        <v>6</v>
      </c>
      <c r="AP146" s="83" t="s">
        <v>6</v>
      </c>
    </row>
    <row r="147" spans="1:42" x14ac:dyDescent="0.2">
      <c r="A147" s="144" t="s">
        <v>288</v>
      </c>
      <c r="B147" s="159">
        <v>5370202</v>
      </c>
      <c r="C147" s="115"/>
      <c r="D147" s="115"/>
      <c r="E147" s="116"/>
      <c r="F147" s="116"/>
      <c r="G147" s="116"/>
      <c r="H147" s="165" t="s">
        <v>198</v>
      </c>
      <c r="I147" s="145">
        <v>3</v>
      </c>
      <c r="J147" s="117">
        <f t="shared" si="64"/>
        <v>300</v>
      </c>
      <c r="K147" s="172">
        <v>6237</v>
      </c>
      <c r="L147" s="116">
        <v>5293</v>
      </c>
      <c r="M147" s="81">
        <v>4255</v>
      </c>
      <c r="N147" s="117">
        <f t="shared" si="65"/>
        <v>1982</v>
      </c>
      <c r="O147" s="118">
        <f t="shared" si="66"/>
        <v>0.46580493537015277</v>
      </c>
      <c r="P147" s="173">
        <v>2078.4</v>
      </c>
      <c r="Q147" s="116">
        <v>2955</v>
      </c>
      <c r="R147" s="81">
        <v>1815</v>
      </c>
      <c r="S147" s="117">
        <f t="shared" si="67"/>
        <v>1140</v>
      </c>
      <c r="T147" s="118">
        <f t="shared" si="68"/>
        <v>0.62809917355371903</v>
      </c>
      <c r="U147" s="172">
        <v>2897</v>
      </c>
      <c r="V147" s="81">
        <v>1781</v>
      </c>
      <c r="W147" s="117">
        <f t="shared" si="69"/>
        <v>1116</v>
      </c>
      <c r="X147" s="118">
        <f t="shared" si="70"/>
        <v>0.62661426165075795</v>
      </c>
      <c r="Y147" s="184">
        <f t="shared" si="71"/>
        <v>9.6566666666666663</v>
      </c>
      <c r="Z147" s="185">
        <v>2490</v>
      </c>
      <c r="AA147" s="116">
        <v>2045</v>
      </c>
      <c r="AB147" s="116">
        <v>120</v>
      </c>
      <c r="AC147" s="117">
        <f t="shared" si="72"/>
        <v>2165</v>
      </c>
      <c r="AD147" s="118">
        <f t="shared" si="73"/>
        <v>0.86947791164658639</v>
      </c>
      <c r="AE147" s="146">
        <f t="shared" si="74"/>
        <v>1.0338619639079505</v>
      </c>
      <c r="AF147" s="196">
        <v>225</v>
      </c>
      <c r="AG147" s="118">
        <f t="shared" si="75"/>
        <v>9.036144578313253E-2</v>
      </c>
      <c r="AH147" s="119">
        <f t="shared" si="76"/>
        <v>0.92205556921563803</v>
      </c>
      <c r="AI147" s="116">
        <v>45</v>
      </c>
      <c r="AJ147" s="116">
        <v>20</v>
      </c>
      <c r="AK147" s="117">
        <f t="shared" si="77"/>
        <v>65</v>
      </c>
      <c r="AL147" s="118">
        <f t="shared" si="78"/>
        <v>2.6104417670682729E-2</v>
      </c>
      <c r="AM147" s="146">
        <f t="shared" si="79"/>
        <v>0.50806573901679108</v>
      </c>
      <c r="AN147" s="116">
        <v>40</v>
      </c>
      <c r="AO147" s="120" t="s">
        <v>6</v>
      </c>
      <c r="AP147" s="83" t="s">
        <v>6</v>
      </c>
    </row>
    <row r="148" spans="1:42" x14ac:dyDescent="0.2">
      <c r="A148" s="144"/>
      <c r="B148" s="159">
        <v>5370203</v>
      </c>
      <c r="C148" s="115"/>
      <c r="D148" s="115"/>
      <c r="E148" s="116"/>
      <c r="F148" s="116"/>
      <c r="G148" s="116"/>
      <c r="H148" s="165" t="s">
        <v>199</v>
      </c>
      <c r="I148" s="145">
        <v>1.96</v>
      </c>
      <c r="J148" s="117">
        <f t="shared" si="64"/>
        <v>196</v>
      </c>
      <c r="K148" s="172">
        <v>2603</v>
      </c>
      <c r="L148" s="116">
        <v>2447</v>
      </c>
      <c r="M148" s="81">
        <v>2327</v>
      </c>
      <c r="N148" s="117">
        <f t="shared" si="65"/>
        <v>276</v>
      </c>
      <c r="O148" s="118">
        <f t="shared" si="66"/>
        <v>0.11860764933390631</v>
      </c>
      <c r="P148" s="173">
        <v>1325.4</v>
      </c>
      <c r="Q148" s="116">
        <v>1145</v>
      </c>
      <c r="R148" s="81">
        <v>950</v>
      </c>
      <c r="S148" s="117">
        <f t="shared" si="67"/>
        <v>195</v>
      </c>
      <c r="T148" s="118">
        <f t="shared" si="68"/>
        <v>0.20526315789473684</v>
      </c>
      <c r="U148" s="172">
        <v>1138</v>
      </c>
      <c r="V148" s="81">
        <v>938</v>
      </c>
      <c r="W148" s="117">
        <f t="shared" si="69"/>
        <v>200</v>
      </c>
      <c r="X148" s="118">
        <f t="shared" si="70"/>
        <v>0.21321961620469082</v>
      </c>
      <c r="Y148" s="184">
        <f t="shared" si="71"/>
        <v>5.8061224489795915</v>
      </c>
      <c r="Z148" s="185">
        <v>1180</v>
      </c>
      <c r="AA148" s="116">
        <v>1000</v>
      </c>
      <c r="AB148" s="116">
        <v>50</v>
      </c>
      <c r="AC148" s="117">
        <f t="shared" si="72"/>
        <v>1050</v>
      </c>
      <c r="AD148" s="118">
        <f t="shared" si="73"/>
        <v>0.88983050847457623</v>
      </c>
      <c r="AE148" s="146">
        <f t="shared" si="74"/>
        <v>1.0580624357604949</v>
      </c>
      <c r="AF148" s="196">
        <v>75</v>
      </c>
      <c r="AG148" s="118">
        <f t="shared" si="75"/>
        <v>6.3559322033898302E-2</v>
      </c>
      <c r="AH148" s="119">
        <f t="shared" si="76"/>
        <v>0.64856451054998265</v>
      </c>
      <c r="AI148" s="116">
        <v>30</v>
      </c>
      <c r="AJ148" s="116">
        <v>15</v>
      </c>
      <c r="AK148" s="117">
        <f t="shared" si="77"/>
        <v>45</v>
      </c>
      <c r="AL148" s="118">
        <f t="shared" si="78"/>
        <v>3.8135593220338986E-2</v>
      </c>
      <c r="AM148" s="146">
        <f t="shared" si="79"/>
        <v>0.74222641534330447</v>
      </c>
      <c r="AN148" s="116">
        <v>10</v>
      </c>
      <c r="AO148" s="120" t="s">
        <v>6</v>
      </c>
      <c r="AP148" s="83" t="s">
        <v>6</v>
      </c>
    </row>
    <row r="149" spans="1:42" x14ac:dyDescent="0.2">
      <c r="A149" s="144"/>
      <c r="B149" s="159">
        <v>5370204</v>
      </c>
      <c r="C149" s="115"/>
      <c r="D149" s="115"/>
      <c r="E149" s="116"/>
      <c r="F149" s="116"/>
      <c r="G149" s="116"/>
      <c r="H149" s="165" t="s">
        <v>200</v>
      </c>
      <c r="I149" s="145">
        <v>1.82</v>
      </c>
      <c r="J149" s="117">
        <f t="shared" si="64"/>
        <v>182</v>
      </c>
      <c r="K149" s="172">
        <v>5128</v>
      </c>
      <c r="L149" s="116">
        <v>4840</v>
      </c>
      <c r="M149" s="81">
        <v>4873</v>
      </c>
      <c r="N149" s="117">
        <f t="shared" si="65"/>
        <v>255</v>
      </c>
      <c r="O149" s="118">
        <f t="shared" si="66"/>
        <v>5.2329160681305151E-2</v>
      </c>
      <c r="P149" s="173">
        <v>2818.7</v>
      </c>
      <c r="Q149" s="116">
        <v>2107</v>
      </c>
      <c r="R149" s="81">
        <v>2100</v>
      </c>
      <c r="S149" s="117">
        <f t="shared" si="67"/>
        <v>7</v>
      </c>
      <c r="T149" s="118">
        <f t="shared" si="68"/>
        <v>3.3333333333333335E-3</v>
      </c>
      <c r="U149" s="172">
        <v>2067</v>
      </c>
      <c r="V149" s="81">
        <v>1978</v>
      </c>
      <c r="W149" s="117">
        <f t="shared" si="69"/>
        <v>89</v>
      </c>
      <c r="X149" s="118">
        <f t="shared" si="70"/>
        <v>4.499494438827098E-2</v>
      </c>
      <c r="Y149" s="184">
        <f t="shared" si="71"/>
        <v>11.357142857142858</v>
      </c>
      <c r="Z149" s="185">
        <v>2505</v>
      </c>
      <c r="AA149" s="116">
        <v>1935</v>
      </c>
      <c r="AB149" s="116">
        <v>140</v>
      </c>
      <c r="AC149" s="117">
        <f t="shared" si="72"/>
        <v>2075</v>
      </c>
      <c r="AD149" s="118">
        <f t="shared" si="73"/>
        <v>0.82834331337325351</v>
      </c>
      <c r="AE149" s="146">
        <f t="shared" si="74"/>
        <v>0.98495043207283417</v>
      </c>
      <c r="AF149" s="196">
        <v>250</v>
      </c>
      <c r="AG149" s="118">
        <f t="shared" si="75"/>
        <v>9.9800399201596807E-2</v>
      </c>
      <c r="AH149" s="119">
        <f t="shared" si="76"/>
        <v>1.0183714204244572</v>
      </c>
      <c r="AI149" s="116">
        <v>135</v>
      </c>
      <c r="AJ149" s="116">
        <v>40</v>
      </c>
      <c r="AK149" s="117">
        <f t="shared" si="77"/>
        <v>175</v>
      </c>
      <c r="AL149" s="118">
        <f t="shared" si="78"/>
        <v>6.9860279441117765E-2</v>
      </c>
      <c r="AM149" s="146">
        <f t="shared" si="79"/>
        <v>1.3596784632370136</v>
      </c>
      <c r="AN149" s="116">
        <v>10</v>
      </c>
      <c r="AO149" s="120" t="s">
        <v>6</v>
      </c>
      <c r="AP149" s="83" t="s">
        <v>6</v>
      </c>
    </row>
    <row r="150" spans="1:42" x14ac:dyDescent="0.2">
      <c r="A150" s="144"/>
      <c r="B150" s="159">
        <v>5370205.0099999998</v>
      </c>
      <c r="C150" s="115"/>
      <c r="D150" s="115"/>
      <c r="E150" s="116"/>
      <c r="F150" s="116"/>
      <c r="G150" s="116"/>
      <c r="H150" s="165" t="s">
        <v>201</v>
      </c>
      <c r="I150" s="145">
        <v>1.6</v>
      </c>
      <c r="J150" s="117">
        <f t="shared" si="64"/>
        <v>160</v>
      </c>
      <c r="K150" s="172">
        <v>3207</v>
      </c>
      <c r="L150" s="116">
        <v>3327</v>
      </c>
      <c r="M150" s="81">
        <v>3461</v>
      </c>
      <c r="N150" s="117">
        <f t="shared" si="65"/>
        <v>-254</v>
      </c>
      <c r="O150" s="118">
        <f t="shared" si="66"/>
        <v>-7.3389193874602715E-2</v>
      </c>
      <c r="P150" s="173">
        <v>2005.4</v>
      </c>
      <c r="Q150" s="116">
        <v>1360</v>
      </c>
      <c r="R150" s="81">
        <v>1353</v>
      </c>
      <c r="S150" s="117">
        <f t="shared" si="67"/>
        <v>7</v>
      </c>
      <c r="T150" s="118">
        <f t="shared" si="68"/>
        <v>5.1736881005173688E-3</v>
      </c>
      <c r="U150" s="172">
        <v>1335</v>
      </c>
      <c r="V150" s="81">
        <v>1331</v>
      </c>
      <c r="W150" s="117">
        <f t="shared" si="69"/>
        <v>4</v>
      </c>
      <c r="X150" s="118">
        <f t="shared" si="70"/>
        <v>3.0052592036063112E-3</v>
      </c>
      <c r="Y150" s="184">
        <f t="shared" si="71"/>
        <v>8.34375</v>
      </c>
      <c r="Z150" s="185">
        <v>1680</v>
      </c>
      <c r="AA150" s="116">
        <v>1360</v>
      </c>
      <c r="AB150" s="116">
        <v>80</v>
      </c>
      <c r="AC150" s="117">
        <f t="shared" si="72"/>
        <v>1440</v>
      </c>
      <c r="AD150" s="118">
        <f t="shared" si="73"/>
        <v>0.8571428571428571</v>
      </c>
      <c r="AE150" s="146">
        <f t="shared" si="74"/>
        <v>1.0191948360794971</v>
      </c>
      <c r="AF150" s="196">
        <v>145</v>
      </c>
      <c r="AG150" s="118">
        <f t="shared" si="75"/>
        <v>8.6309523809523808E-2</v>
      </c>
      <c r="AH150" s="119">
        <f t="shared" si="76"/>
        <v>0.88070942662779395</v>
      </c>
      <c r="AI150" s="116">
        <v>65</v>
      </c>
      <c r="AJ150" s="116">
        <v>20</v>
      </c>
      <c r="AK150" s="117">
        <f t="shared" si="77"/>
        <v>85</v>
      </c>
      <c r="AL150" s="118">
        <f t="shared" si="78"/>
        <v>5.0595238095238096E-2</v>
      </c>
      <c r="AM150" s="146">
        <f t="shared" si="79"/>
        <v>0.98472631559435764</v>
      </c>
      <c r="AN150" s="116">
        <v>15</v>
      </c>
      <c r="AO150" s="120" t="s">
        <v>6</v>
      </c>
      <c r="AP150" s="83" t="s">
        <v>6</v>
      </c>
    </row>
    <row r="151" spans="1:42" x14ac:dyDescent="0.2">
      <c r="A151" s="144"/>
      <c r="B151" s="159">
        <v>5370205.0199999996</v>
      </c>
      <c r="C151" s="115"/>
      <c r="D151" s="115"/>
      <c r="E151" s="116"/>
      <c r="F151" s="116"/>
      <c r="G151" s="116"/>
      <c r="H151" s="165" t="s">
        <v>202</v>
      </c>
      <c r="I151" s="145">
        <v>1.21</v>
      </c>
      <c r="J151" s="117">
        <f t="shared" si="64"/>
        <v>121</v>
      </c>
      <c r="K151" s="172">
        <v>5406</v>
      </c>
      <c r="L151" s="116">
        <v>4989</v>
      </c>
      <c r="M151" s="81">
        <v>4900</v>
      </c>
      <c r="N151" s="117">
        <f t="shared" si="65"/>
        <v>506</v>
      </c>
      <c r="O151" s="118">
        <f t="shared" si="66"/>
        <v>0.10326530612244898</v>
      </c>
      <c r="P151" s="173">
        <v>4486.3</v>
      </c>
      <c r="Q151" s="116">
        <v>3044</v>
      </c>
      <c r="R151" s="81">
        <v>2741</v>
      </c>
      <c r="S151" s="117">
        <f t="shared" si="67"/>
        <v>303</v>
      </c>
      <c r="T151" s="118">
        <f t="shared" si="68"/>
        <v>0.11054359722728931</v>
      </c>
      <c r="U151" s="172">
        <v>2938</v>
      </c>
      <c r="V151" s="81">
        <v>2576</v>
      </c>
      <c r="W151" s="117">
        <f t="shared" si="69"/>
        <v>362</v>
      </c>
      <c r="X151" s="118">
        <f t="shared" si="70"/>
        <v>0.14052795031055901</v>
      </c>
      <c r="Y151" s="184">
        <f t="shared" si="71"/>
        <v>24.280991735537189</v>
      </c>
      <c r="Z151" s="185">
        <v>2250</v>
      </c>
      <c r="AA151" s="116">
        <v>1710</v>
      </c>
      <c r="AB151" s="116">
        <v>105</v>
      </c>
      <c r="AC151" s="117">
        <f t="shared" si="72"/>
        <v>1815</v>
      </c>
      <c r="AD151" s="118">
        <f t="shared" si="73"/>
        <v>0.80666666666666664</v>
      </c>
      <c r="AE151" s="146">
        <f t="shared" si="74"/>
        <v>0.95917558462148234</v>
      </c>
      <c r="AF151" s="196">
        <v>245</v>
      </c>
      <c r="AG151" s="118">
        <f t="shared" si="75"/>
        <v>0.10888888888888888</v>
      </c>
      <c r="AH151" s="119">
        <f t="shared" si="76"/>
        <v>1.1111111111111109</v>
      </c>
      <c r="AI151" s="116">
        <v>130</v>
      </c>
      <c r="AJ151" s="116">
        <v>35</v>
      </c>
      <c r="AK151" s="117">
        <f t="shared" si="77"/>
        <v>165</v>
      </c>
      <c r="AL151" s="118">
        <f t="shared" si="78"/>
        <v>7.3333333333333334E-2</v>
      </c>
      <c r="AM151" s="146">
        <f t="shared" si="79"/>
        <v>1.4272739068379394</v>
      </c>
      <c r="AN151" s="116">
        <v>20</v>
      </c>
      <c r="AO151" s="120" t="s">
        <v>6</v>
      </c>
      <c r="AP151" s="83" t="s">
        <v>6</v>
      </c>
    </row>
    <row r="152" spans="1:42" x14ac:dyDescent="0.2">
      <c r="A152" s="144" t="s">
        <v>276</v>
      </c>
      <c r="B152" s="159">
        <v>5370206</v>
      </c>
      <c r="C152" s="115"/>
      <c r="D152" s="115"/>
      <c r="E152" s="116"/>
      <c r="F152" s="116"/>
      <c r="G152" s="116"/>
      <c r="H152" s="165" t="s">
        <v>203</v>
      </c>
      <c r="I152" s="145">
        <v>1.1299999999999999</v>
      </c>
      <c r="J152" s="117">
        <f t="shared" si="64"/>
        <v>112.99999999999999</v>
      </c>
      <c r="K152" s="172">
        <v>3699</v>
      </c>
      <c r="L152" s="116">
        <v>3727</v>
      </c>
      <c r="M152" s="81">
        <v>3516</v>
      </c>
      <c r="N152" s="117">
        <f t="shared" si="65"/>
        <v>183</v>
      </c>
      <c r="O152" s="118">
        <f t="shared" si="66"/>
        <v>5.2047781569965867E-2</v>
      </c>
      <c r="P152" s="173">
        <v>3281.6</v>
      </c>
      <c r="Q152" s="116">
        <v>2014</v>
      </c>
      <c r="R152" s="81">
        <v>2026</v>
      </c>
      <c r="S152" s="117">
        <f t="shared" si="67"/>
        <v>-12</v>
      </c>
      <c r="T152" s="118">
        <f t="shared" si="68"/>
        <v>-5.9230009871668312E-3</v>
      </c>
      <c r="U152" s="172">
        <v>1923</v>
      </c>
      <c r="V152" s="81">
        <v>1872</v>
      </c>
      <c r="W152" s="117">
        <f t="shared" si="69"/>
        <v>51</v>
      </c>
      <c r="X152" s="118">
        <f t="shared" si="70"/>
        <v>2.7243589743589744E-2</v>
      </c>
      <c r="Y152" s="184">
        <f t="shared" si="71"/>
        <v>17.017699115044248</v>
      </c>
      <c r="Z152" s="185">
        <v>1680</v>
      </c>
      <c r="AA152" s="116">
        <v>1280</v>
      </c>
      <c r="AB152" s="116">
        <v>70</v>
      </c>
      <c r="AC152" s="117">
        <f t="shared" si="72"/>
        <v>1350</v>
      </c>
      <c r="AD152" s="118">
        <f t="shared" si="73"/>
        <v>0.8035714285714286</v>
      </c>
      <c r="AE152" s="146">
        <f t="shared" si="74"/>
        <v>0.95549515882452873</v>
      </c>
      <c r="AF152" s="196">
        <v>175</v>
      </c>
      <c r="AG152" s="118">
        <f t="shared" si="75"/>
        <v>0.10416666666666667</v>
      </c>
      <c r="AH152" s="119">
        <f t="shared" si="76"/>
        <v>1.0629251700680271</v>
      </c>
      <c r="AI152" s="116">
        <v>115</v>
      </c>
      <c r="AJ152" s="116">
        <v>20</v>
      </c>
      <c r="AK152" s="117">
        <f t="shared" si="77"/>
        <v>135</v>
      </c>
      <c r="AL152" s="118">
        <f t="shared" si="78"/>
        <v>8.0357142857142863E-2</v>
      </c>
      <c r="AM152" s="146">
        <f t="shared" si="79"/>
        <v>1.5639770894733915</v>
      </c>
      <c r="AN152" s="116">
        <v>25</v>
      </c>
      <c r="AO152" s="120" t="s">
        <v>6</v>
      </c>
      <c r="AP152" s="85" t="s">
        <v>5</v>
      </c>
    </row>
    <row r="153" spans="1:42" x14ac:dyDescent="0.2">
      <c r="A153" s="144"/>
      <c r="B153" s="159">
        <v>5370207.0099999998</v>
      </c>
      <c r="C153" s="115"/>
      <c r="D153" s="115"/>
      <c r="E153" s="116"/>
      <c r="F153" s="116"/>
      <c r="G153" s="116"/>
      <c r="H153" s="165" t="s">
        <v>204</v>
      </c>
      <c r="I153" s="145">
        <v>5.2</v>
      </c>
      <c r="J153" s="117">
        <f t="shared" si="64"/>
        <v>520</v>
      </c>
      <c r="K153" s="172">
        <v>6520</v>
      </c>
      <c r="L153" s="116">
        <v>6247</v>
      </c>
      <c r="M153" s="81">
        <v>6319</v>
      </c>
      <c r="N153" s="117">
        <f t="shared" si="65"/>
        <v>201</v>
      </c>
      <c r="O153" s="118">
        <f t="shared" si="66"/>
        <v>3.1808830511156828E-2</v>
      </c>
      <c r="P153" s="173">
        <v>1253.7</v>
      </c>
      <c r="Q153" s="116">
        <v>2443</v>
      </c>
      <c r="R153" s="81">
        <v>2319</v>
      </c>
      <c r="S153" s="117">
        <f t="shared" si="67"/>
        <v>124</v>
      </c>
      <c r="T153" s="118">
        <f t="shared" si="68"/>
        <v>5.3471323846485556E-2</v>
      </c>
      <c r="U153" s="172">
        <v>2428</v>
      </c>
      <c r="V153" s="81">
        <v>2255</v>
      </c>
      <c r="W153" s="117">
        <f t="shared" si="69"/>
        <v>173</v>
      </c>
      <c r="X153" s="118">
        <f t="shared" si="70"/>
        <v>7.6718403547671843E-2</v>
      </c>
      <c r="Y153" s="184">
        <f t="shared" si="71"/>
        <v>4.6692307692307695</v>
      </c>
      <c r="Z153" s="185">
        <v>3200</v>
      </c>
      <c r="AA153" s="116">
        <v>2645</v>
      </c>
      <c r="AB153" s="116">
        <v>160</v>
      </c>
      <c r="AC153" s="117">
        <f t="shared" si="72"/>
        <v>2805</v>
      </c>
      <c r="AD153" s="118">
        <f t="shared" si="73"/>
        <v>0.87656250000000002</v>
      </c>
      <c r="AE153" s="146">
        <f t="shared" si="74"/>
        <v>1.0422859690844233</v>
      </c>
      <c r="AF153" s="196">
        <v>260</v>
      </c>
      <c r="AG153" s="118">
        <f t="shared" si="75"/>
        <v>8.1250000000000003E-2</v>
      </c>
      <c r="AH153" s="119">
        <f t="shared" si="76"/>
        <v>0.82908163265306123</v>
      </c>
      <c r="AI153" s="116">
        <v>115</v>
      </c>
      <c r="AJ153" s="116">
        <v>10</v>
      </c>
      <c r="AK153" s="117">
        <f t="shared" si="77"/>
        <v>125</v>
      </c>
      <c r="AL153" s="118">
        <f t="shared" si="78"/>
        <v>3.90625E-2</v>
      </c>
      <c r="AM153" s="146">
        <f t="shared" si="79"/>
        <v>0.76026664071623196</v>
      </c>
      <c r="AN153" s="116">
        <v>20</v>
      </c>
      <c r="AO153" s="120" t="s">
        <v>6</v>
      </c>
      <c r="AP153" s="83" t="s">
        <v>6</v>
      </c>
    </row>
    <row r="154" spans="1:42" x14ac:dyDescent="0.2">
      <c r="A154" s="144"/>
      <c r="B154" s="159">
        <v>5370207.0199999996</v>
      </c>
      <c r="C154" s="115"/>
      <c r="D154" s="115"/>
      <c r="E154" s="116"/>
      <c r="F154" s="116"/>
      <c r="G154" s="116"/>
      <c r="H154" s="165" t="s">
        <v>205</v>
      </c>
      <c r="I154" s="145">
        <v>1.64</v>
      </c>
      <c r="J154" s="117">
        <f t="shared" si="64"/>
        <v>164</v>
      </c>
      <c r="K154" s="172">
        <v>5975</v>
      </c>
      <c r="L154" s="116">
        <v>6075</v>
      </c>
      <c r="M154" s="81">
        <v>6403</v>
      </c>
      <c r="N154" s="117">
        <f t="shared" si="65"/>
        <v>-428</v>
      </c>
      <c r="O154" s="118">
        <f t="shared" si="66"/>
        <v>-6.6843667031079176E-2</v>
      </c>
      <c r="P154" s="173">
        <v>3639.7</v>
      </c>
      <c r="Q154" s="116">
        <v>1986</v>
      </c>
      <c r="R154" s="81">
        <v>1979</v>
      </c>
      <c r="S154" s="117">
        <f t="shared" si="67"/>
        <v>7</v>
      </c>
      <c r="T154" s="118">
        <f t="shared" si="68"/>
        <v>3.5371399696816574E-3</v>
      </c>
      <c r="U154" s="172">
        <v>1983</v>
      </c>
      <c r="V154" s="81">
        <v>1962</v>
      </c>
      <c r="W154" s="117">
        <f t="shared" si="69"/>
        <v>21</v>
      </c>
      <c r="X154" s="118">
        <f t="shared" si="70"/>
        <v>1.0703363914373088E-2</v>
      </c>
      <c r="Y154" s="184">
        <f t="shared" si="71"/>
        <v>12.091463414634147</v>
      </c>
      <c r="Z154" s="185">
        <v>3320</v>
      </c>
      <c r="AA154" s="116">
        <v>2775</v>
      </c>
      <c r="AB154" s="116">
        <v>205</v>
      </c>
      <c r="AC154" s="117">
        <f t="shared" si="72"/>
        <v>2980</v>
      </c>
      <c r="AD154" s="118">
        <f t="shared" si="73"/>
        <v>0.89759036144578308</v>
      </c>
      <c r="AE154" s="146">
        <f t="shared" si="74"/>
        <v>1.0672893715169836</v>
      </c>
      <c r="AF154" s="196">
        <v>225</v>
      </c>
      <c r="AG154" s="118">
        <f t="shared" si="75"/>
        <v>6.7771084337349394E-2</v>
      </c>
      <c r="AH154" s="119">
        <f t="shared" si="76"/>
        <v>0.69154167691172852</v>
      </c>
      <c r="AI154" s="116">
        <v>75</v>
      </c>
      <c r="AJ154" s="116">
        <v>10</v>
      </c>
      <c r="AK154" s="117">
        <f t="shared" si="77"/>
        <v>85</v>
      </c>
      <c r="AL154" s="118">
        <f t="shared" si="78"/>
        <v>2.5602409638554216E-2</v>
      </c>
      <c r="AM154" s="146">
        <f t="shared" si="79"/>
        <v>0.49829524403569903</v>
      </c>
      <c r="AN154" s="116">
        <v>20</v>
      </c>
      <c r="AO154" s="120" t="s">
        <v>6</v>
      </c>
      <c r="AP154" s="83" t="s">
        <v>6</v>
      </c>
    </row>
    <row r="155" spans="1:42" x14ac:dyDescent="0.2">
      <c r="A155" s="144"/>
      <c r="B155" s="159">
        <v>5370207.0300000003</v>
      </c>
      <c r="C155" s="115"/>
      <c r="D155" s="115"/>
      <c r="E155" s="116"/>
      <c r="F155" s="116"/>
      <c r="G155" s="116"/>
      <c r="H155" s="165" t="s">
        <v>206</v>
      </c>
      <c r="I155" s="145">
        <v>1.57</v>
      </c>
      <c r="J155" s="117">
        <f t="shared" si="64"/>
        <v>157</v>
      </c>
      <c r="K155" s="172">
        <v>3862</v>
      </c>
      <c r="L155" s="116">
        <v>3937</v>
      </c>
      <c r="M155" s="81">
        <v>4046</v>
      </c>
      <c r="N155" s="117">
        <f t="shared" si="65"/>
        <v>-184</v>
      </c>
      <c r="O155" s="118">
        <f t="shared" si="66"/>
        <v>-4.5477014335145824E-2</v>
      </c>
      <c r="P155" s="173">
        <v>2462.5</v>
      </c>
      <c r="Q155" s="116">
        <v>1427</v>
      </c>
      <c r="R155" s="81">
        <v>1417</v>
      </c>
      <c r="S155" s="117">
        <f t="shared" si="67"/>
        <v>10</v>
      </c>
      <c r="T155" s="118">
        <f t="shared" si="68"/>
        <v>7.0571630204657732E-3</v>
      </c>
      <c r="U155" s="172">
        <v>1422</v>
      </c>
      <c r="V155" s="81">
        <v>1401</v>
      </c>
      <c r="W155" s="117">
        <f t="shared" si="69"/>
        <v>21</v>
      </c>
      <c r="X155" s="118">
        <f t="shared" si="70"/>
        <v>1.4989293361884369E-2</v>
      </c>
      <c r="Y155" s="184">
        <f t="shared" si="71"/>
        <v>9.0573248407643305</v>
      </c>
      <c r="Z155" s="185">
        <v>1850</v>
      </c>
      <c r="AA155" s="116">
        <v>1455</v>
      </c>
      <c r="AB155" s="116">
        <v>140</v>
      </c>
      <c r="AC155" s="117">
        <f t="shared" si="72"/>
        <v>1595</v>
      </c>
      <c r="AD155" s="118">
        <f t="shared" si="73"/>
        <v>0.86216216216216213</v>
      </c>
      <c r="AE155" s="146">
        <f t="shared" si="74"/>
        <v>1.0251630941286114</v>
      </c>
      <c r="AF155" s="196">
        <v>155</v>
      </c>
      <c r="AG155" s="118">
        <f t="shared" si="75"/>
        <v>8.3783783783783788E-2</v>
      </c>
      <c r="AH155" s="119">
        <f t="shared" si="76"/>
        <v>0.85493656922228356</v>
      </c>
      <c r="AI155" s="116">
        <v>55</v>
      </c>
      <c r="AJ155" s="116">
        <v>15</v>
      </c>
      <c r="AK155" s="117">
        <f t="shared" si="77"/>
        <v>70</v>
      </c>
      <c r="AL155" s="118">
        <f t="shared" si="78"/>
        <v>3.783783783783784E-2</v>
      </c>
      <c r="AM155" s="146">
        <f t="shared" si="79"/>
        <v>0.73643125414242583</v>
      </c>
      <c r="AN155" s="116">
        <v>30</v>
      </c>
      <c r="AO155" s="120" t="s">
        <v>6</v>
      </c>
      <c r="AP155" s="83" t="s">
        <v>6</v>
      </c>
    </row>
    <row r="156" spans="1:42" x14ac:dyDescent="0.2">
      <c r="A156" s="144"/>
      <c r="B156" s="159">
        <v>5370207.04</v>
      </c>
      <c r="C156" s="115"/>
      <c r="D156" s="115"/>
      <c r="E156" s="116"/>
      <c r="F156" s="116"/>
      <c r="G156" s="116"/>
      <c r="H156" s="165" t="s">
        <v>207</v>
      </c>
      <c r="I156" s="145">
        <v>0.74</v>
      </c>
      <c r="J156" s="117">
        <f t="shared" si="64"/>
        <v>74</v>
      </c>
      <c r="K156" s="172">
        <v>2505</v>
      </c>
      <c r="L156" s="116">
        <v>2487</v>
      </c>
      <c r="M156" s="81">
        <v>2544</v>
      </c>
      <c r="N156" s="117">
        <f t="shared" si="65"/>
        <v>-39</v>
      </c>
      <c r="O156" s="118">
        <f t="shared" si="66"/>
        <v>-1.5330188679245283E-2</v>
      </c>
      <c r="P156" s="173">
        <v>3383.8</v>
      </c>
      <c r="Q156" s="116">
        <v>1149</v>
      </c>
      <c r="R156" s="81">
        <v>1146</v>
      </c>
      <c r="S156" s="117">
        <f t="shared" si="67"/>
        <v>3</v>
      </c>
      <c r="T156" s="118">
        <f t="shared" si="68"/>
        <v>2.617801047120419E-3</v>
      </c>
      <c r="U156" s="172">
        <v>1144</v>
      </c>
      <c r="V156" s="81">
        <v>1134</v>
      </c>
      <c r="W156" s="117">
        <f t="shared" si="69"/>
        <v>10</v>
      </c>
      <c r="X156" s="118">
        <f t="shared" si="70"/>
        <v>8.8183421516754845E-3</v>
      </c>
      <c r="Y156" s="184">
        <f t="shared" si="71"/>
        <v>15.45945945945946</v>
      </c>
      <c r="Z156" s="185">
        <v>1175</v>
      </c>
      <c r="AA156" s="116">
        <v>925</v>
      </c>
      <c r="AB156" s="116">
        <v>75</v>
      </c>
      <c r="AC156" s="117">
        <f t="shared" si="72"/>
        <v>1000</v>
      </c>
      <c r="AD156" s="118">
        <f t="shared" si="73"/>
        <v>0.85106382978723405</v>
      </c>
      <c r="AE156" s="146">
        <f t="shared" si="74"/>
        <v>1.0119665039087207</v>
      </c>
      <c r="AF156" s="196">
        <v>135</v>
      </c>
      <c r="AG156" s="118">
        <f t="shared" si="75"/>
        <v>0.1148936170212766</v>
      </c>
      <c r="AH156" s="119">
        <f t="shared" si="76"/>
        <v>1.1723838471558836</v>
      </c>
      <c r="AI156" s="116">
        <v>35</v>
      </c>
      <c r="AJ156" s="116">
        <v>0</v>
      </c>
      <c r="AK156" s="117">
        <f t="shared" si="77"/>
        <v>35</v>
      </c>
      <c r="AL156" s="118">
        <f t="shared" si="78"/>
        <v>2.9787234042553193E-2</v>
      </c>
      <c r="AM156" s="146">
        <f t="shared" si="79"/>
        <v>0.57974375326105865</v>
      </c>
      <c r="AN156" s="116">
        <v>10</v>
      </c>
      <c r="AO156" s="120" t="s">
        <v>6</v>
      </c>
      <c r="AP156" s="83" t="s">
        <v>6</v>
      </c>
    </row>
    <row r="157" spans="1:42" x14ac:dyDescent="0.2">
      <c r="A157" s="144"/>
      <c r="B157" s="159">
        <v>5370208</v>
      </c>
      <c r="C157" s="115"/>
      <c r="D157" s="115"/>
      <c r="E157" s="116"/>
      <c r="F157" s="116"/>
      <c r="G157" s="116"/>
      <c r="H157" s="165" t="s">
        <v>208</v>
      </c>
      <c r="I157" s="145">
        <v>1.72</v>
      </c>
      <c r="J157" s="117">
        <f t="shared" si="64"/>
        <v>172</v>
      </c>
      <c r="K157" s="172">
        <v>3131</v>
      </c>
      <c r="L157" s="116">
        <v>3086</v>
      </c>
      <c r="M157" s="81">
        <v>3126</v>
      </c>
      <c r="N157" s="117">
        <f t="shared" si="65"/>
        <v>5</v>
      </c>
      <c r="O157" s="118">
        <f t="shared" si="66"/>
        <v>1.5994881637875879E-3</v>
      </c>
      <c r="P157" s="173">
        <v>1817.5</v>
      </c>
      <c r="Q157" s="116">
        <v>1275</v>
      </c>
      <c r="R157" s="81">
        <v>1274</v>
      </c>
      <c r="S157" s="117">
        <f t="shared" si="67"/>
        <v>1</v>
      </c>
      <c r="T157" s="118">
        <f t="shared" si="68"/>
        <v>7.8492935635792783E-4</v>
      </c>
      <c r="U157" s="172">
        <v>1253</v>
      </c>
      <c r="V157" s="81">
        <v>1258</v>
      </c>
      <c r="W157" s="117">
        <f t="shared" si="69"/>
        <v>-5</v>
      </c>
      <c r="X157" s="118">
        <f t="shared" si="70"/>
        <v>-3.9745627980922096E-3</v>
      </c>
      <c r="Y157" s="184">
        <f t="shared" si="71"/>
        <v>7.2848837209302326</v>
      </c>
      <c r="Z157" s="185">
        <v>1670</v>
      </c>
      <c r="AA157" s="116">
        <v>1330</v>
      </c>
      <c r="AB157" s="116">
        <v>120</v>
      </c>
      <c r="AC157" s="117">
        <f t="shared" si="72"/>
        <v>1450</v>
      </c>
      <c r="AD157" s="118">
        <f t="shared" si="73"/>
        <v>0.86826347305389218</v>
      </c>
      <c r="AE157" s="146">
        <f t="shared" si="74"/>
        <v>1.0324179227751393</v>
      </c>
      <c r="AF157" s="196">
        <v>130</v>
      </c>
      <c r="AG157" s="118">
        <f t="shared" si="75"/>
        <v>7.7844311377245512E-2</v>
      </c>
      <c r="AH157" s="119">
        <f t="shared" si="76"/>
        <v>0.7943297079310766</v>
      </c>
      <c r="AI157" s="116">
        <v>45</v>
      </c>
      <c r="AJ157" s="116">
        <v>15</v>
      </c>
      <c r="AK157" s="117">
        <f t="shared" si="77"/>
        <v>60</v>
      </c>
      <c r="AL157" s="118">
        <f t="shared" si="78"/>
        <v>3.5928143712574849E-2</v>
      </c>
      <c r="AM157" s="146">
        <f t="shared" si="79"/>
        <v>0.69926320966474986</v>
      </c>
      <c r="AN157" s="116">
        <v>20</v>
      </c>
      <c r="AO157" s="120" t="s">
        <v>6</v>
      </c>
      <c r="AP157" s="83" t="s">
        <v>6</v>
      </c>
    </row>
    <row r="158" spans="1:42" x14ac:dyDescent="0.2">
      <c r="A158" s="144"/>
      <c r="B158" s="159">
        <v>5370209</v>
      </c>
      <c r="C158" s="115"/>
      <c r="D158" s="115"/>
      <c r="E158" s="116"/>
      <c r="F158" s="116"/>
      <c r="G158" s="116"/>
      <c r="H158" s="165" t="s">
        <v>209</v>
      </c>
      <c r="I158" s="145">
        <v>0.78</v>
      </c>
      <c r="J158" s="117">
        <f t="shared" si="64"/>
        <v>78</v>
      </c>
      <c r="K158" s="172">
        <v>1585</v>
      </c>
      <c r="L158" s="116">
        <v>1686</v>
      </c>
      <c r="M158" s="81">
        <v>1687</v>
      </c>
      <c r="N158" s="117">
        <f t="shared" si="65"/>
        <v>-102</v>
      </c>
      <c r="O158" s="118">
        <f t="shared" si="66"/>
        <v>-6.046235921754594E-2</v>
      </c>
      <c r="P158" s="173">
        <v>2027.6</v>
      </c>
      <c r="Q158" s="116">
        <v>626</v>
      </c>
      <c r="R158" s="81">
        <v>627</v>
      </c>
      <c r="S158" s="117">
        <f t="shared" si="67"/>
        <v>-1</v>
      </c>
      <c r="T158" s="118">
        <f t="shared" si="68"/>
        <v>-1.594896331738437E-3</v>
      </c>
      <c r="U158" s="172">
        <v>622</v>
      </c>
      <c r="V158" s="81">
        <v>622</v>
      </c>
      <c r="W158" s="117">
        <f t="shared" si="69"/>
        <v>0</v>
      </c>
      <c r="X158" s="118">
        <f t="shared" si="70"/>
        <v>0</v>
      </c>
      <c r="Y158" s="184">
        <f t="shared" si="71"/>
        <v>7.9743589743589745</v>
      </c>
      <c r="Z158" s="185">
        <v>745</v>
      </c>
      <c r="AA158" s="116">
        <v>640</v>
      </c>
      <c r="AB158" s="116">
        <v>45</v>
      </c>
      <c r="AC158" s="117">
        <f t="shared" si="72"/>
        <v>685</v>
      </c>
      <c r="AD158" s="118">
        <f t="shared" si="73"/>
        <v>0.91946308724832215</v>
      </c>
      <c r="AE158" s="146">
        <f t="shared" si="74"/>
        <v>1.0932973689040693</v>
      </c>
      <c r="AF158" s="196">
        <v>35</v>
      </c>
      <c r="AG158" s="118">
        <f t="shared" si="75"/>
        <v>4.6979865771812082E-2</v>
      </c>
      <c r="AH158" s="119">
        <f t="shared" si="76"/>
        <v>0.4793863854266539</v>
      </c>
      <c r="AI158" s="116">
        <v>10</v>
      </c>
      <c r="AJ158" s="116">
        <v>10</v>
      </c>
      <c r="AK158" s="117">
        <f t="shared" si="77"/>
        <v>20</v>
      </c>
      <c r="AL158" s="118">
        <f t="shared" si="78"/>
        <v>2.6845637583892617E-2</v>
      </c>
      <c r="AM158" s="146">
        <f t="shared" si="79"/>
        <v>0.52249197321706142</v>
      </c>
      <c r="AN158" s="116">
        <v>10</v>
      </c>
      <c r="AO158" s="120" t="s">
        <v>6</v>
      </c>
      <c r="AP158" s="83" t="s">
        <v>6</v>
      </c>
    </row>
    <row r="159" spans="1:42" x14ac:dyDescent="0.2">
      <c r="A159" s="144"/>
      <c r="B159" s="159">
        <v>5370210</v>
      </c>
      <c r="C159" s="115"/>
      <c r="D159" s="115"/>
      <c r="E159" s="116"/>
      <c r="F159" s="116"/>
      <c r="G159" s="116"/>
      <c r="H159" s="165" t="s">
        <v>210</v>
      </c>
      <c r="I159" s="145">
        <v>1.19</v>
      </c>
      <c r="J159" s="117">
        <f t="shared" si="64"/>
        <v>119</v>
      </c>
      <c r="K159" s="172">
        <v>2444</v>
      </c>
      <c r="L159" s="116">
        <v>2351</v>
      </c>
      <c r="M159" s="81">
        <v>2310</v>
      </c>
      <c r="N159" s="117">
        <f t="shared" si="65"/>
        <v>134</v>
      </c>
      <c r="O159" s="118">
        <f t="shared" si="66"/>
        <v>5.8008658008658009E-2</v>
      </c>
      <c r="P159" s="173">
        <v>2050.5</v>
      </c>
      <c r="Q159" s="116">
        <v>942</v>
      </c>
      <c r="R159" s="81">
        <v>836</v>
      </c>
      <c r="S159" s="117">
        <f t="shared" si="67"/>
        <v>106</v>
      </c>
      <c r="T159" s="118">
        <f t="shared" si="68"/>
        <v>0.12679425837320574</v>
      </c>
      <c r="U159" s="172">
        <v>920</v>
      </c>
      <c r="V159" s="81">
        <v>822</v>
      </c>
      <c r="W159" s="117">
        <f t="shared" si="69"/>
        <v>98</v>
      </c>
      <c r="X159" s="118">
        <f t="shared" si="70"/>
        <v>0.11922141119221411</v>
      </c>
      <c r="Y159" s="184">
        <f t="shared" si="71"/>
        <v>7.73109243697479</v>
      </c>
      <c r="Z159" s="185">
        <v>1210</v>
      </c>
      <c r="AA159" s="116">
        <v>960</v>
      </c>
      <c r="AB159" s="116">
        <v>85</v>
      </c>
      <c r="AC159" s="117">
        <f t="shared" si="72"/>
        <v>1045</v>
      </c>
      <c r="AD159" s="118">
        <f t="shared" si="73"/>
        <v>0.86363636363636365</v>
      </c>
      <c r="AE159" s="146">
        <f t="shared" si="74"/>
        <v>1.0269160090800995</v>
      </c>
      <c r="AF159" s="196">
        <v>90</v>
      </c>
      <c r="AG159" s="118">
        <f t="shared" si="75"/>
        <v>7.43801652892562E-2</v>
      </c>
      <c r="AH159" s="119">
        <f t="shared" si="76"/>
        <v>0.75898127846179797</v>
      </c>
      <c r="AI159" s="116">
        <v>65</v>
      </c>
      <c r="AJ159" s="116">
        <v>0</v>
      </c>
      <c r="AK159" s="117">
        <f t="shared" si="77"/>
        <v>65</v>
      </c>
      <c r="AL159" s="118">
        <f t="shared" si="78"/>
        <v>5.3719008264462811E-2</v>
      </c>
      <c r="AM159" s="146">
        <f t="shared" si="79"/>
        <v>1.0455237108692645</v>
      </c>
      <c r="AN159" s="116">
        <v>10</v>
      </c>
      <c r="AO159" s="120" t="s">
        <v>6</v>
      </c>
      <c r="AP159" s="83" t="s">
        <v>6</v>
      </c>
    </row>
    <row r="160" spans="1:42" x14ac:dyDescent="0.2">
      <c r="A160" s="144"/>
      <c r="B160" s="159">
        <v>5370211</v>
      </c>
      <c r="C160" s="115"/>
      <c r="D160" s="115"/>
      <c r="E160" s="116"/>
      <c r="F160" s="116"/>
      <c r="G160" s="116"/>
      <c r="H160" s="165" t="s">
        <v>211</v>
      </c>
      <c r="I160" s="145">
        <v>1.75</v>
      </c>
      <c r="J160" s="117">
        <f t="shared" si="64"/>
        <v>175</v>
      </c>
      <c r="K160" s="172">
        <v>3012</v>
      </c>
      <c r="L160" s="116">
        <v>2814</v>
      </c>
      <c r="M160" s="81">
        <v>2832</v>
      </c>
      <c r="N160" s="117">
        <f t="shared" si="65"/>
        <v>180</v>
      </c>
      <c r="O160" s="118">
        <f t="shared" si="66"/>
        <v>6.3559322033898302E-2</v>
      </c>
      <c r="P160" s="173">
        <v>1725.3</v>
      </c>
      <c r="Q160" s="116">
        <v>1262</v>
      </c>
      <c r="R160" s="81">
        <v>1238</v>
      </c>
      <c r="S160" s="117">
        <f t="shared" si="67"/>
        <v>24</v>
      </c>
      <c r="T160" s="118">
        <f t="shared" si="68"/>
        <v>1.9386106623586429E-2</v>
      </c>
      <c r="U160" s="172">
        <v>1227</v>
      </c>
      <c r="V160" s="81">
        <v>1183</v>
      </c>
      <c r="W160" s="117">
        <f t="shared" si="69"/>
        <v>44</v>
      </c>
      <c r="X160" s="118">
        <f t="shared" si="70"/>
        <v>3.7193575655114115E-2</v>
      </c>
      <c r="Y160" s="184">
        <f t="shared" si="71"/>
        <v>7.0114285714285716</v>
      </c>
      <c r="Z160" s="185">
        <v>1755</v>
      </c>
      <c r="AA160" s="116">
        <v>1260</v>
      </c>
      <c r="AB160" s="116">
        <v>145</v>
      </c>
      <c r="AC160" s="117">
        <f t="shared" si="72"/>
        <v>1405</v>
      </c>
      <c r="AD160" s="118">
        <f t="shared" si="73"/>
        <v>0.80056980056980054</v>
      </c>
      <c r="AE160" s="146">
        <f t="shared" si="74"/>
        <v>0.9519260411055892</v>
      </c>
      <c r="AF160" s="196">
        <v>205</v>
      </c>
      <c r="AG160" s="118">
        <f t="shared" si="75"/>
        <v>0.11680911680911681</v>
      </c>
      <c r="AH160" s="119">
        <f t="shared" si="76"/>
        <v>1.1919297633583348</v>
      </c>
      <c r="AI160" s="116">
        <v>85</v>
      </c>
      <c r="AJ160" s="116">
        <v>35</v>
      </c>
      <c r="AK160" s="117">
        <f t="shared" si="77"/>
        <v>120</v>
      </c>
      <c r="AL160" s="118">
        <f t="shared" si="78"/>
        <v>6.8376068376068383E-2</v>
      </c>
      <c r="AM160" s="146">
        <f t="shared" si="79"/>
        <v>1.3307915215272164</v>
      </c>
      <c r="AN160" s="116">
        <v>15</v>
      </c>
      <c r="AO160" s="120" t="s">
        <v>6</v>
      </c>
      <c r="AP160" s="83" t="s">
        <v>6</v>
      </c>
    </row>
    <row r="161" spans="1:43" x14ac:dyDescent="0.2">
      <c r="A161" s="144"/>
      <c r="B161" s="159">
        <v>5370212</v>
      </c>
      <c r="C161" s="115"/>
      <c r="D161" s="115"/>
      <c r="E161" s="116"/>
      <c r="F161" s="116"/>
      <c r="G161" s="116"/>
      <c r="H161" s="165" t="s">
        <v>212</v>
      </c>
      <c r="I161" s="145">
        <v>0.5</v>
      </c>
      <c r="J161" s="117">
        <f t="shared" si="64"/>
        <v>50</v>
      </c>
      <c r="K161" s="172">
        <v>1594</v>
      </c>
      <c r="L161" s="116">
        <v>1518</v>
      </c>
      <c r="M161" s="81">
        <v>1528</v>
      </c>
      <c r="N161" s="117">
        <f t="shared" si="65"/>
        <v>66</v>
      </c>
      <c r="O161" s="118">
        <f t="shared" si="66"/>
        <v>4.3193717277486908E-2</v>
      </c>
      <c r="P161" s="173">
        <v>3157.7</v>
      </c>
      <c r="Q161" s="116">
        <v>750</v>
      </c>
      <c r="R161" s="81">
        <v>696</v>
      </c>
      <c r="S161" s="117">
        <f t="shared" si="67"/>
        <v>54</v>
      </c>
      <c r="T161" s="118">
        <f t="shared" si="68"/>
        <v>7.7586206896551727E-2</v>
      </c>
      <c r="U161" s="172">
        <v>743</v>
      </c>
      <c r="V161" s="81">
        <v>675</v>
      </c>
      <c r="W161" s="117">
        <f t="shared" si="69"/>
        <v>68</v>
      </c>
      <c r="X161" s="118">
        <f t="shared" si="70"/>
        <v>0.10074074074074074</v>
      </c>
      <c r="Y161" s="184">
        <f t="shared" si="71"/>
        <v>14.86</v>
      </c>
      <c r="Z161" s="185">
        <v>840</v>
      </c>
      <c r="AA161" s="116">
        <v>655</v>
      </c>
      <c r="AB161" s="116">
        <v>55</v>
      </c>
      <c r="AC161" s="117">
        <f t="shared" si="72"/>
        <v>710</v>
      </c>
      <c r="AD161" s="118">
        <f t="shared" si="73"/>
        <v>0.84523809523809523</v>
      </c>
      <c r="AE161" s="146">
        <f t="shared" si="74"/>
        <v>1.0050393522450598</v>
      </c>
      <c r="AF161" s="196">
        <v>65</v>
      </c>
      <c r="AG161" s="118">
        <f t="shared" si="75"/>
        <v>7.7380952380952384E-2</v>
      </c>
      <c r="AH161" s="119">
        <f t="shared" si="76"/>
        <v>0.78960155490767736</v>
      </c>
      <c r="AI161" s="116">
        <v>45</v>
      </c>
      <c r="AJ161" s="116">
        <v>10</v>
      </c>
      <c r="AK161" s="117">
        <f t="shared" si="77"/>
        <v>55</v>
      </c>
      <c r="AL161" s="118">
        <f t="shared" si="78"/>
        <v>6.5476190476190479E-2</v>
      </c>
      <c r="AM161" s="146">
        <f t="shared" si="79"/>
        <v>1.2743517025338746</v>
      </c>
      <c r="AN161" s="116">
        <v>15</v>
      </c>
      <c r="AO161" s="120" t="s">
        <v>6</v>
      </c>
      <c r="AP161" s="83" t="s">
        <v>6</v>
      </c>
    </row>
    <row r="162" spans="1:43" x14ac:dyDescent="0.2">
      <c r="A162" s="144"/>
      <c r="B162" s="159">
        <v>5370213</v>
      </c>
      <c r="C162" s="115"/>
      <c r="D162" s="115"/>
      <c r="E162" s="116"/>
      <c r="F162" s="116"/>
      <c r="G162" s="116"/>
      <c r="H162" s="165" t="s">
        <v>213</v>
      </c>
      <c r="I162" s="145">
        <v>0.8</v>
      </c>
      <c r="J162" s="117">
        <f t="shared" ref="J162:J193" si="80">I162*100</f>
        <v>80</v>
      </c>
      <c r="K162" s="172">
        <v>3814</v>
      </c>
      <c r="L162" s="116">
        <v>3707</v>
      </c>
      <c r="M162" s="81">
        <v>3470</v>
      </c>
      <c r="N162" s="117">
        <f t="shared" ref="N162:N171" si="81">K162-M162</f>
        <v>344</v>
      </c>
      <c r="O162" s="118">
        <f t="shared" si="66"/>
        <v>9.9135446685878967E-2</v>
      </c>
      <c r="P162" s="173">
        <v>4763.8999999999996</v>
      </c>
      <c r="Q162" s="116">
        <v>2250</v>
      </c>
      <c r="R162" s="81">
        <v>2064</v>
      </c>
      <c r="S162" s="117">
        <f t="shared" si="67"/>
        <v>186</v>
      </c>
      <c r="T162" s="118">
        <f t="shared" si="68"/>
        <v>9.0116279069767435E-2</v>
      </c>
      <c r="U162" s="172">
        <v>2130</v>
      </c>
      <c r="V162" s="81">
        <v>1907</v>
      </c>
      <c r="W162" s="117">
        <f t="shared" si="69"/>
        <v>223</v>
      </c>
      <c r="X162" s="118">
        <f t="shared" si="70"/>
        <v>0.11693759832197169</v>
      </c>
      <c r="Y162" s="184">
        <f t="shared" si="71"/>
        <v>26.625</v>
      </c>
      <c r="Z162" s="185">
        <v>1765</v>
      </c>
      <c r="AA162" s="116">
        <v>1330</v>
      </c>
      <c r="AB162" s="116">
        <v>95</v>
      </c>
      <c r="AC162" s="117">
        <f t="shared" si="72"/>
        <v>1425</v>
      </c>
      <c r="AD162" s="118">
        <f t="shared" si="73"/>
        <v>0.80736543909348446</v>
      </c>
      <c r="AE162" s="146">
        <f t="shared" si="74"/>
        <v>0.96000646741199103</v>
      </c>
      <c r="AF162" s="196">
        <v>175</v>
      </c>
      <c r="AG162" s="118">
        <f t="shared" si="75"/>
        <v>9.9150141643059492E-2</v>
      </c>
      <c r="AH162" s="119">
        <f t="shared" si="76"/>
        <v>1.0117361392148927</v>
      </c>
      <c r="AI162" s="116">
        <v>130</v>
      </c>
      <c r="AJ162" s="116">
        <v>25</v>
      </c>
      <c r="AK162" s="117">
        <f t="shared" si="77"/>
        <v>155</v>
      </c>
      <c r="AL162" s="118">
        <f t="shared" si="78"/>
        <v>8.7818696883852687E-2</v>
      </c>
      <c r="AM162" s="146">
        <f t="shared" si="79"/>
        <v>1.709200017202271</v>
      </c>
      <c r="AN162" s="116">
        <v>10</v>
      </c>
      <c r="AO162" s="120" t="s">
        <v>6</v>
      </c>
      <c r="AP162" s="83" t="s">
        <v>6</v>
      </c>
    </row>
    <row r="163" spans="1:43" x14ac:dyDescent="0.2">
      <c r="A163" s="144"/>
      <c r="B163" s="159">
        <v>5370214</v>
      </c>
      <c r="C163" s="115"/>
      <c r="D163" s="115"/>
      <c r="E163" s="116"/>
      <c r="F163" s="116"/>
      <c r="G163" s="116"/>
      <c r="H163" s="165" t="s">
        <v>214</v>
      </c>
      <c r="I163" s="145">
        <v>1.08</v>
      </c>
      <c r="J163" s="117">
        <f t="shared" si="80"/>
        <v>108</v>
      </c>
      <c r="K163" s="172">
        <v>2621</v>
      </c>
      <c r="L163" s="116">
        <v>2561</v>
      </c>
      <c r="M163" s="81">
        <v>2536</v>
      </c>
      <c r="N163" s="117">
        <f t="shared" si="81"/>
        <v>85</v>
      </c>
      <c r="O163" s="118">
        <f t="shared" si="66"/>
        <v>3.3517350157728706E-2</v>
      </c>
      <c r="P163" s="173">
        <v>2438.1</v>
      </c>
      <c r="Q163" s="116">
        <v>1201</v>
      </c>
      <c r="R163" s="81">
        <v>1168</v>
      </c>
      <c r="S163" s="117">
        <f t="shared" si="67"/>
        <v>33</v>
      </c>
      <c r="T163" s="118">
        <f t="shared" si="68"/>
        <v>2.8253424657534245E-2</v>
      </c>
      <c r="U163" s="172">
        <v>1191</v>
      </c>
      <c r="V163" s="81">
        <v>1135</v>
      </c>
      <c r="W163" s="117">
        <f t="shared" si="69"/>
        <v>56</v>
      </c>
      <c r="X163" s="118">
        <f t="shared" si="70"/>
        <v>4.933920704845815E-2</v>
      </c>
      <c r="Y163" s="184">
        <f t="shared" si="71"/>
        <v>11.027777777777779</v>
      </c>
      <c r="Z163" s="185">
        <v>1295</v>
      </c>
      <c r="AA163" s="116">
        <v>945</v>
      </c>
      <c r="AB163" s="116">
        <v>80</v>
      </c>
      <c r="AC163" s="117">
        <f t="shared" si="72"/>
        <v>1025</v>
      </c>
      <c r="AD163" s="118">
        <f t="shared" si="73"/>
        <v>0.79150579150579148</v>
      </c>
      <c r="AE163" s="146">
        <f t="shared" si="74"/>
        <v>0.94114838466800421</v>
      </c>
      <c r="AF163" s="196">
        <v>145</v>
      </c>
      <c r="AG163" s="118">
        <f t="shared" si="75"/>
        <v>0.11196911196911197</v>
      </c>
      <c r="AH163" s="119">
        <f t="shared" si="76"/>
        <v>1.1425419588684895</v>
      </c>
      <c r="AI163" s="116">
        <v>100</v>
      </c>
      <c r="AJ163" s="116">
        <v>10</v>
      </c>
      <c r="AK163" s="117">
        <f t="shared" si="77"/>
        <v>110</v>
      </c>
      <c r="AL163" s="118">
        <f t="shared" si="78"/>
        <v>8.4942084942084939E-2</v>
      </c>
      <c r="AM163" s="146">
        <f t="shared" si="79"/>
        <v>1.6532130195034047</v>
      </c>
      <c r="AN163" s="116">
        <v>15</v>
      </c>
      <c r="AO163" s="120" t="s">
        <v>6</v>
      </c>
      <c r="AP163" s="83" t="s">
        <v>6</v>
      </c>
    </row>
    <row r="164" spans="1:43" x14ac:dyDescent="0.2">
      <c r="A164" s="144"/>
      <c r="B164" s="159">
        <v>5370215</v>
      </c>
      <c r="C164" s="115"/>
      <c r="D164" s="115"/>
      <c r="E164" s="116"/>
      <c r="F164" s="116"/>
      <c r="G164" s="116"/>
      <c r="H164" s="165" t="s">
        <v>215</v>
      </c>
      <c r="I164" s="145">
        <v>0.73</v>
      </c>
      <c r="J164" s="117">
        <f t="shared" si="80"/>
        <v>73</v>
      </c>
      <c r="K164" s="172">
        <v>2727</v>
      </c>
      <c r="L164" s="116">
        <v>2748</v>
      </c>
      <c r="M164" s="81">
        <v>2646</v>
      </c>
      <c r="N164" s="117">
        <f t="shared" si="81"/>
        <v>81</v>
      </c>
      <c r="O164" s="118">
        <f t="shared" si="66"/>
        <v>3.0612244897959183E-2</v>
      </c>
      <c r="P164" s="173">
        <v>3751.5</v>
      </c>
      <c r="Q164" s="116">
        <v>1333</v>
      </c>
      <c r="R164" s="81">
        <v>1329</v>
      </c>
      <c r="S164" s="117">
        <f t="shared" si="67"/>
        <v>4</v>
      </c>
      <c r="T164" s="118">
        <f t="shared" si="68"/>
        <v>3.0097817908201654E-3</v>
      </c>
      <c r="U164" s="172">
        <v>1287</v>
      </c>
      <c r="V164" s="81">
        <v>1239</v>
      </c>
      <c r="W164" s="117">
        <f t="shared" si="69"/>
        <v>48</v>
      </c>
      <c r="X164" s="118">
        <f t="shared" si="70"/>
        <v>3.8740920096852302E-2</v>
      </c>
      <c r="Y164" s="184">
        <f t="shared" si="71"/>
        <v>17.63013698630137</v>
      </c>
      <c r="Z164" s="185">
        <v>1240</v>
      </c>
      <c r="AA164" s="116">
        <v>945</v>
      </c>
      <c r="AB164" s="116">
        <v>55</v>
      </c>
      <c r="AC164" s="117">
        <f t="shared" si="72"/>
        <v>1000</v>
      </c>
      <c r="AD164" s="118">
        <f t="shared" si="73"/>
        <v>0.80645161290322576</v>
      </c>
      <c r="AE164" s="146">
        <f t="shared" si="74"/>
        <v>0.95891987265544087</v>
      </c>
      <c r="AF164" s="196">
        <v>125</v>
      </c>
      <c r="AG164" s="118">
        <f t="shared" si="75"/>
        <v>0.10080645161290322</v>
      </c>
      <c r="AH164" s="119">
        <f t="shared" si="76"/>
        <v>1.0286372613561552</v>
      </c>
      <c r="AI164" s="116">
        <v>75</v>
      </c>
      <c r="AJ164" s="116">
        <v>30</v>
      </c>
      <c r="AK164" s="117">
        <f t="shared" si="77"/>
        <v>105</v>
      </c>
      <c r="AL164" s="118">
        <f t="shared" si="78"/>
        <v>8.4677419354838704E-2</v>
      </c>
      <c r="AM164" s="146">
        <f t="shared" si="79"/>
        <v>1.6480618792300252</v>
      </c>
      <c r="AN164" s="116">
        <v>10</v>
      </c>
      <c r="AO164" s="120" t="s">
        <v>6</v>
      </c>
      <c r="AP164" s="83" t="s">
        <v>6</v>
      </c>
    </row>
    <row r="165" spans="1:43" x14ac:dyDescent="0.2">
      <c r="A165" s="144"/>
      <c r="B165" s="159">
        <v>5370216</v>
      </c>
      <c r="C165" s="115"/>
      <c r="D165" s="115"/>
      <c r="E165" s="116"/>
      <c r="F165" s="116"/>
      <c r="G165" s="116"/>
      <c r="H165" s="165" t="s">
        <v>216</v>
      </c>
      <c r="I165" s="145">
        <v>2.1800000000000002</v>
      </c>
      <c r="J165" s="117">
        <f t="shared" si="80"/>
        <v>218.00000000000003</v>
      </c>
      <c r="K165" s="172">
        <v>4097</v>
      </c>
      <c r="L165" s="116">
        <v>4065</v>
      </c>
      <c r="M165" s="81">
        <v>4090</v>
      </c>
      <c r="N165" s="117">
        <f t="shared" si="81"/>
        <v>7</v>
      </c>
      <c r="O165" s="118">
        <f t="shared" si="66"/>
        <v>1.7114914425427872E-3</v>
      </c>
      <c r="P165" s="173">
        <v>1882.6</v>
      </c>
      <c r="Q165" s="116">
        <v>1504</v>
      </c>
      <c r="R165" s="81">
        <v>1506</v>
      </c>
      <c r="S165" s="117">
        <f t="shared" si="67"/>
        <v>-2</v>
      </c>
      <c r="T165" s="118">
        <f t="shared" si="68"/>
        <v>-1.3280212483399733E-3</v>
      </c>
      <c r="U165" s="172">
        <v>1463</v>
      </c>
      <c r="V165" s="81">
        <v>1465</v>
      </c>
      <c r="W165" s="117">
        <f t="shared" si="69"/>
        <v>-2</v>
      </c>
      <c r="X165" s="118">
        <f t="shared" si="70"/>
        <v>-1.3651877133105802E-3</v>
      </c>
      <c r="Y165" s="184">
        <f t="shared" si="71"/>
        <v>6.7110091743119256</v>
      </c>
      <c r="Z165" s="185">
        <v>1690</v>
      </c>
      <c r="AA165" s="116">
        <v>1360</v>
      </c>
      <c r="AB165" s="116">
        <v>80</v>
      </c>
      <c r="AC165" s="117">
        <f t="shared" si="72"/>
        <v>1440</v>
      </c>
      <c r="AD165" s="118">
        <f t="shared" si="73"/>
        <v>0.85207100591715978</v>
      </c>
      <c r="AE165" s="146">
        <f t="shared" si="74"/>
        <v>1.0131640974044707</v>
      </c>
      <c r="AF165" s="196">
        <v>160</v>
      </c>
      <c r="AG165" s="118">
        <f t="shared" si="75"/>
        <v>9.4674556213017749E-2</v>
      </c>
      <c r="AH165" s="119">
        <f t="shared" si="76"/>
        <v>0.96606690013283414</v>
      </c>
      <c r="AI165" s="116">
        <v>45</v>
      </c>
      <c r="AJ165" s="116">
        <v>25</v>
      </c>
      <c r="AK165" s="117">
        <f t="shared" si="77"/>
        <v>70</v>
      </c>
      <c r="AL165" s="118">
        <f t="shared" si="78"/>
        <v>4.142011834319527E-2</v>
      </c>
      <c r="AM165" s="146">
        <f t="shared" si="79"/>
        <v>0.80615255630975613</v>
      </c>
      <c r="AN165" s="116">
        <v>25</v>
      </c>
      <c r="AO165" s="120" t="s">
        <v>6</v>
      </c>
      <c r="AP165" s="83" t="s">
        <v>6</v>
      </c>
    </row>
    <row r="166" spans="1:43" x14ac:dyDescent="0.2">
      <c r="A166" s="144" t="s">
        <v>285</v>
      </c>
      <c r="B166" s="159">
        <v>5370217.0099999998</v>
      </c>
      <c r="C166" s="115"/>
      <c r="D166" s="115"/>
      <c r="E166" s="116"/>
      <c r="F166" s="116"/>
      <c r="G166" s="116"/>
      <c r="H166" s="165" t="s">
        <v>217</v>
      </c>
      <c r="I166" s="145">
        <v>2.19</v>
      </c>
      <c r="J166" s="117">
        <f t="shared" si="80"/>
        <v>219</v>
      </c>
      <c r="K166" s="172">
        <v>5159</v>
      </c>
      <c r="L166" s="116">
        <v>5199</v>
      </c>
      <c r="M166" s="81">
        <v>5053</v>
      </c>
      <c r="N166" s="117">
        <f t="shared" si="81"/>
        <v>106</v>
      </c>
      <c r="O166" s="118">
        <f t="shared" ref="O166:O171" si="82">N166/M166</f>
        <v>2.0977637047298634E-2</v>
      </c>
      <c r="P166" s="173">
        <v>2352.4</v>
      </c>
      <c r="Q166" s="116">
        <v>2452</v>
      </c>
      <c r="R166" s="81">
        <v>2545</v>
      </c>
      <c r="S166" s="117">
        <f t="shared" ref="S166:S171" si="83">Q166-R166</f>
        <v>-93</v>
      </c>
      <c r="T166" s="118">
        <f t="shared" ref="T166:T171" si="84">S166/R166</f>
        <v>-3.6542239685658152E-2</v>
      </c>
      <c r="U166" s="172">
        <v>2428</v>
      </c>
      <c r="V166" s="81">
        <v>2470</v>
      </c>
      <c r="W166" s="117">
        <f t="shared" ref="W166:W193" si="85">U166-V166</f>
        <v>-42</v>
      </c>
      <c r="X166" s="118">
        <f t="shared" ref="X166:X171" si="86">W166/V166</f>
        <v>-1.7004048582995951E-2</v>
      </c>
      <c r="Y166" s="184">
        <f t="shared" ref="Y166:Y171" si="87">U166/J166</f>
        <v>11.08675799086758</v>
      </c>
      <c r="Z166" s="185">
        <v>2350</v>
      </c>
      <c r="AA166" s="116">
        <v>1730</v>
      </c>
      <c r="AB166" s="116">
        <v>180</v>
      </c>
      <c r="AC166" s="117">
        <f t="shared" ref="AC166:AC171" si="88">AA166+AB166</f>
        <v>1910</v>
      </c>
      <c r="AD166" s="118">
        <f t="shared" ref="AD166:AD171" si="89">AC166/Z166</f>
        <v>0.81276595744680846</v>
      </c>
      <c r="AE166" s="146">
        <f t="shared" ref="AE166:AE171" si="90">AD166/0.841</f>
        <v>0.96642801123282818</v>
      </c>
      <c r="AF166" s="196">
        <v>205</v>
      </c>
      <c r="AG166" s="118">
        <f t="shared" ref="AG166:AG171" si="91">AF166/Z166</f>
        <v>8.723404255319149E-2</v>
      </c>
      <c r="AH166" s="119">
        <f t="shared" ref="AH166:AH171" si="92">AG166/0.098</f>
        <v>0.89014329135909676</v>
      </c>
      <c r="AI166" s="116">
        <v>150</v>
      </c>
      <c r="AJ166" s="116">
        <v>50</v>
      </c>
      <c r="AK166" s="117">
        <f t="shared" ref="AK166:AK171" si="93">AI166+AJ166</f>
        <v>200</v>
      </c>
      <c r="AL166" s="118">
        <f t="shared" ref="AL166:AL171" si="94">AK166/Z166</f>
        <v>8.5106382978723402E-2</v>
      </c>
      <c r="AM166" s="146">
        <f t="shared" ref="AM166:AM171" si="95">AL166/0.05138</f>
        <v>1.6564107236030245</v>
      </c>
      <c r="AN166" s="116">
        <v>40</v>
      </c>
      <c r="AO166" s="120" t="s">
        <v>6</v>
      </c>
      <c r="AP166" s="83" t="s">
        <v>6</v>
      </c>
    </row>
    <row r="167" spans="1:43" x14ac:dyDescent="0.2">
      <c r="A167" s="144"/>
      <c r="B167" s="159">
        <v>5370217.0199999996</v>
      </c>
      <c r="C167" s="115"/>
      <c r="D167" s="115"/>
      <c r="E167" s="116"/>
      <c r="F167" s="116"/>
      <c r="G167" s="116"/>
      <c r="H167" s="165" t="s">
        <v>218</v>
      </c>
      <c r="I167" s="145">
        <v>2.1800000000000002</v>
      </c>
      <c r="J167" s="117">
        <f t="shared" si="80"/>
        <v>218.00000000000003</v>
      </c>
      <c r="K167" s="172">
        <v>3615</v>
      </c>
      <c r="L167" s="116">
        <v>3568</v>
      </c>
      <c r="M167" s="81">
        <v>3693</v>
      </c>
      <c r="N167" s="117">
        <f t="shared" si="81"/>
        <v>-78</v>
      </c>
      <c r="O167" s="118">
        <f t="shared" si="82"/>
        <v>-2.1121039805036556E-2</v>
      </c>
      <c r="P167" s="173">
        <v>1655</v>
      </c>
      <c r="Q167" s="116">
        <v>1394</v>
      </c>
      <c r="R167" s="81">
        <v>1394</v>
      </c>
      <c r="S167" s="117">
        <f t="shared" si="83"/>
        <v>0</v>
      </c>
      <c r="T167" s="118">
        <f t="shared" si="84"/>
        <v>0</v>
      </c>
      <c r="U167" s="172">
        <v>1384</v>
      </c>
      <c r="V167" s="81">
        <v>1375</v>
      </c>
      <c r="W167" s="117">
        <f t="shared" si="85"/>
        <v>9</v>
      </c>
      <c r="X167" s="118">
        <f t="shared" si="86"/>
        <v>6.5454545454545453E-3</v>
      </c>
      <c r="Y167" s="184">
        <f t="shared" si="87"/>
        <v>6.3486238532110084</v>
      </c>
      <c r="Z167" s="185">
        <v>1595</v>
      </c>
      <c r="AA167" s="116">
        <v>1240</v>
      </c>
      <c r="AB167" s="116">
        <v>95</v>
      </c>
      <c r="AC167" s="117">
        <f t="shared" si="88"/>
        <v>1335</v>
      </c>
      <c r="AD167" s="118">
        <f t="shared" si="89"/>
        <v>0.8369905956112853</v>
      </c>
      <c r="AE167" s="146">
        <f t="shared" si="90"/>
        <v>0.99523257504314544</v>
      </c>
      <c r="AF167" s="196">
        <v>175</v>
      </c>
      <c r="AG167" s="118">
        <f t="shared" si="91"/>
        <v>0.109717868338558</v>
      </c>
      <c r="AH167" s="119">
        <f t="shared" si="92"/>
        <v>1.1195700850873265</v>
      </c>
      <c r="AI167" s="116">
        <v>65</v>
      </c>
      <c r="AJ167" s="116">
        <v>10</v>
      </c>
      <c r="AK167" s="117">
        <f t="shared" si="93"/>
        <v>75</v>
      </c>
      <c r="AL167" s="118">
        <f t="shared" si="94"/>
        <v>4.7021943573667714E-2</v>
      </c>
      <c r="AM167" s="146">
        <f t="shared" si="95"/>
        <v>0.91517990606593447</v>
      </c>
      <c r="AN167" s="116">
        <v>10</v>
      </c>
      <c r="AO167" s="120" t="s">
        <v>6</v>
      </c>
      <c r="AP167" s="83" t="s">
        <v>6</v>
      </c>
    </row>
    <row r="168" spans="1:43" x14ac:dyDescent="0.2">
      <c r="A168" s="144"/>
      <c r="B168" s="159">
        <v>5370218</v>
      </c>
      <c r="C168" s="115"/>
      <c r="D168" s="115"/>
      <c r="E168" s="116"/>
      <c r="F168" s="116"/>
      <c r="G168" s="116"/>
      <c r="H168" s="165" t="s">
        <v>219</v>
      </c>
      <c r="I168" s="145">
        <v>4.37</v>
      </c>
      <c r="J168" s="117">
        <f t="shared" si="80"/>
        <v>437</v>
      </c>
      <c r="K168" s="172">
        <v>6991</v>
      </c>
      <c r="L168" s="116">
        <v>6863</v>
      </c>
      <c r="M168" s="81">
        <v>6753</v>
      </c>
      <c r="N168" s="117">
        <f t="shared" si="81"/>
        <v>238</v>
      </c>
      <c r="O168" s="118">
        <f t="shared" si="82"/>
        <v>3.5243595439064121E-2</v>
      </c>
      <c r="P168" s="173">
        <v>1598.4</v>
      </c>
      <c r="Q168" s="116">
        <v>2704</v>
      </c>
      <c r="R168" s="81">
        <v>2486</v>
      </c>
      <c r="S168" s="117">
        <f t="shared" si="83"/>
        <v>218</v>
      </c>
      <c r="T168" s="118">
        <f t="shared" si="84"/>
        <v>8.7691069991954945E-2</v>
      </c>
      <c r="U168" s="172">
        <v>2689</v>
      </c>
      <c r="V168" s="81">
        <v>2437</v>
      </c>
      <c r="W168" s="117">
        <f t="shared" si="85"/>
        <v>252</v>
      </c>
      <c r="X168" s="118">
        <f t="shared" si="86"/>
        <v>0.10340582683627411</v>
      </c>
      <c r="Y168" s="184">
        <f t="shared" si="87"/>
        <v>6.1533180778032035</v>
      </c>
      <c r="Z168" s="185">
        <v>3410</v>
      </c>
      <c r="AA168" s="116">
        <v>2645</v>
      </c>
      <c r="AB168" s="116">
        <v>210</v>
      </c>
      <c r="AC168" s="117">
        <f t="shared" si="88"/>
        <v>2855</v>
      </c>
      <c r="AD168" s="118">
        <f t="shared" si="89"/>
        <v>0.83724340175953083</v>
      </c>
      <c r="AE168" s="146">
        <f t="shared" si="90"/>
        <v>0.99553317688410325</v>
      </c>
      <c r="AF168" s="196">
        <v>345</v>
      </c>
      <c r="AG168" s="118">
        <f t="shared" si="91"/>
        <v>0.10117302052785923</v>
      </c>
      <c r="AH168" s="119">
        <f t="shared" si="92"/>
        <v>1.0323777604883595</v>
      </c>
      <c r="AI168" s="116">
        <v>140</v>
      </c>
      <c r="AJ168" s="116">
        <v>30</v>
      </c>
      <c r="AK168" s="117">
        <f t="shared" si="93"/>
        <v>170</v>
      </c>
      <c r="AL168" s="118">
        <f t="shared" si="94"/>
        <v>4.9853372434017593E-2</v>
      </c>
      <c r="AM168" s="146">
        <f t="shared" si="95"/>
        <v>0.9702875133129153</v>
      </c>
      <c r="AN168" s="116">
        <v>40</v>
      </c>
      <c r="AO168" s="120" t="s">
        <v>6</v>
      </c>
      <c r="AP168" s="83" t="s">
        <v>6</v>
      </c>
    </row>
    <row r="169" spans="1:43" x14ac:dyDescent="0.2">
      <c r="A169" s="144"/>
      <c r="B169" s="159">
        <v>5370219</v>
      </c>
      <c r="C169" s="115"/>
      <c r="D169" s="115"/>
      <c r="E169" s="116"/>
      <c r="F169" s="116"/>
      <c r="G169" s="116"/>
      <c r="H169" s="165" t="s">
        <v>220</v>
      </c>
      <c r="I169" s="145">
        <v>2.37</v>
      </c>
      <c r="J169" s="117">
        <f t="shared" si="80"/>
        <v>237</v>
      </c>
      <c r="K169" s="172">
        <v>4615</v>
      </c>
      <c r="L169" s="116">
        <v>4549</v>
      </c>
      <c r="M169" s="81">
        <v>4531</v>
      </c>
      <c r="N169" s="117">
        <f t="shared" si="81"/>
        <v>84</v>
      </c>
      <c r="O169" s="118">
        <f t="shared" si="82"/>
        <v>1.8538953873317148E-2</v>
      </c>
      <c r="P169" s="173">
        <v>1946</v>
      </c>
      <c r="Q169" s="116">
        <v>1624</v>
      </c>
      <c r="R169" s="81">
        <v>1628</v>
      </c>
      <c r="S169" s="117">
        <f t="shared" si="83"/>
        <v>-4</v>
      </c>
      <c r="T169" s="118">
        <f t="shared" si="84"/>
        <v>-2.4570024570024569E-3</v>
      </c>
      <c r="U169" s="172">
        <v>1594</v>
      </c>
      <c r="V169" s="81">
        <v>1583</v>
      </c>
      <c r="W169" s="117">
        <f t="shared" si="85"/>
        <v>11</v>
      </c>
      <c r="X169" s="118">
        <f t="shared" si="86"/>
        <v>6.9488313329121917E-3</v>
      </c>
      <c r="Y169" s="184">
        <f t="shared" si="87"/>
        <v>6.7257383966244726</v>
      </c>
      <c r="Z169" s="185">
        <v>1980</v>
      </c>
      <c r="AA169" s="116">
        <v>1645</v>
      </c>
      <c r="AB169" s="116">
        <v>90</v>
      </c>
      <c r="AC169" s="117">
        <f t="shared" si="88"/>
        <v>1735</v>
      </c>
      <c r="AD169" s="118">
        <f t="shared" si="89"/>
        <v>0.8762626262626263</v>
      </c>
      <c r="AE169" s="146">
        <f t="shared" si="90"/>
        <v>1.041929401025715</v>
      </c>
      <c r="AF169" s="196">
        <v>160</v>
      </c>
      <c r="AG169" s="118">
        <f t="shared" si="91"/>
        <v>8.0808080808080815E-2</v>
      </c>
      <c r="AH169" s="119">
        <f t="shared" si="92"/>
        <v>0.82457225314368177</v>
      </c>
      <c r="AI169" s="116">
        <v>55</v>
      </c>
      <c r="AJ169" s="116">
        <v>20</v>
      </c>
      <c r="AK169" s="117">
        <f t="shared" si="93"/>
        <v>75</v>
      </c>
      <c r="AL169" s="118">
        <f t="shared" si="94"/>
        <v>3.787878787878788E-2</v>
      </c>
      <c r="AM169" s="146">
        <f t="shared" si="95"/>
        <v>0.73722825766422495</v>
      </c>
      <c r="AN169" s="116">
        <v>10</v>
      </c>
      <c r="AO169" s="120" t="s">
        <v>6</v>
      </c>
      <c r="AP169" s="83" t="s">
        <v>6</v>
      </c>
    </row>
    <row r="170" spans="1:43" x14ac:dyDescent="0.2">
      <c r="A170" s="144" t="s">
        <v>284</v>
      </c>
      <c r="B170" s="159">
        <v>5370220</v>
      </c>
      <c r="C170" s="115"/>
      <c r="D170" s="115"/>
      <c r="E170" s="116"/>
      <c r="F170" s="116"/>
      <c r="G170" s="116"/>
      <c r="H170" s="165" t="s">
        <v>221</v>
      </c>
      <c r="I170" s="145">
        <v>1.8</v>
      </c>
      <c r="J170" s="117">
        <f t="shared" si="80"/>
        <v>180</v>
      </c>
      <c r="K170" s="172">
        <v>6176</v>
      </c>
      <c r="L170" s="116">
        <v>6113</v>
      </c>
      <c r="M170" s="81">
        <v>6119</v>
      </c>
      <c r="N170" s="117">
        <f t="shared" si="81"/>
        <v>57</v>
      </c>
      <c r="O170" s="118">
        <f t="shared" si="82"/>
        <v>9.3152475894754047E-3</v>
      </c>
      <c r="P170" s="173">
        <v>3422.6</v>
      </c>
      <c r="Q170" s="116">
        <v>2637</v>
      </c>
      <c r="R170" s="81">
        <v>2822</v>
      </c>
      <c r="S170" s="117">
        <f t="shared" si="83"/>
        <v>-185</v>
      </c>
      <c r="T170" s="118">
        <f t="shared" si="84"/>
        <v>-6.5556343019135363E-2</v>
      </c>
      <c r="U170" s="172">
        <v>2559</v>
      </c>
      <c r="V170" s="81">
        <v>2657</v>
      </c>
      <c r="W170" s="117">
        <f t="shared" si="85"/>
        <v>-98</v>
      </c>
      <c r="X170" s="118">
        <f t="shared" si="86"/>
        <v>-3.6883703424915315E-2</v>
      </c>
      <c r="Y170" s="184">
        <f t="shared" si="87"/>
        <v>14.216666666666667</v>
      </c>
      <c r="Z170" s="185">
        <v>2455</v>
      </c>
      <c r="AA170" s="116">
        <v>1965</v>
      </c>
      <c r="AB170" s="116">
        <v>125</v>
      </c>
      <c r="AC170" s="117">
        <f t="shared" si="88"/>
        <v>2090</v>
      </c>
      <c r="AD170" s="118">
        <f t="shared" si="89"/>
        <v>0.85132382892057024</v>
      </c>
      <c r="AE170" s="146">
        <f t="shared" si="90"/>
        <v>1.0122756586451489</v>
      </c>
      <c r="AF170" s="196">
        <v>240</v>
      </c>
      <c r="AG170" s="118">
        <f t="shared" si="91"/>
        <v>9.775967413441955E-2</v>
      </c>
      <c r="AH170" s="119">
        <f t="shared" si="92"/>
        <v>0.99754769524917908</v>
      </c>
      <c r="AI170" s="116">
        <v>75</v>
      </c>
      <c r="AJ170" s="116">
        <v>20</v>
      </c>
      <c r="AK170" s="117">
        <f t="shared" si="93"/>
        <v>95</v>
      </c>
      <c r="AL170" s="118">
        <f t="shared" si="94"/>
        <v>3.8696537678207736E-2</v>
      </c>
      <c r="AM170" s="146">
        <f t="shared" si="95"/>
        <v>0.75314397972377845</v>
      </c>
      <c r="AN170" s="116">
        <v>30</v>
      </c>
      <c r="AO170" s="120" t="s">
        <v>6</v>
      </c>
      <c r="AP170" s="83" t="s">
        <v>6</v>
      </c>
    </row>
    <row r="171" spans="1:43" x14ac:dyDescent="0.2">
      <c r="A171" s="144"/>
      <c r="B171" s="159">
        <v>5370221</v>
      </c>
      <c r="C171" s="115"/>
      <c r="D171" s="115"/>
      <c r="E171" s="116"/>
      <c r="F171" s="116"/>
      <c r="G171" s="116"/>
      <c r="H171" s="165" t="s">
        <v>222</v>
      </c>
      <c r="I171" s="145">
        <v>1.1399999999999999</v>
      </c>
      <c r="J171" s="117">
        <f t="shared" si="80"/>
        <v>113.99999999999999</v>
      </c>
      <c r="K171" s="172">
        <v>3107</v>
      </c>
      <c r="L171" s="116">
        <v>3066</v>
      </c>
      <c r="M171" s="81">
        <v>3081</v>
      </c>
      <c r="N171" s="117">
        <f t="shared" si="81"/>
        <v>26</v>
      </c>
      <c r="O171" s="118">
        <f t="shared" si="82"/>
        <v>8.4388185654008432E-3</v>
      </c>
      <c r="P171" s="173">
        <v>2720.4</v>
      </c>
      <c r="Q171" s="116">
        <v>1175</v>
      </c>
      <c r="R171" s="81">
        <v>1154</v>
      </c>
      <c r="S171" s="117">
        <f t="shared" si="83"/>
        <v>21</v>
      </c>
      <c r="T171" s="118">
        <f t="shared" si="84"/>
        <v>1.8197573656845753E-2</v>
      </c>
      <c r="U171" s="172">
        <v>1169</v>
      </c>
      <c r="V171" s="81">
        <v>1140</v>
      </c>
      <c r="W171" s="117">
        <f t="shared" si="85"/>
        <v>29</v>
      </c>
      <c r="X171" s="118">
        <f t="shared" si="86"/>
        <v>2.5438596491228069E-2</v>
      </c>
      <c r="Y171" s="184">
        <f t="shared" si="87"/>
        <v>10.254385964912283</v>
      </c>
      <c r="Z171" s="185">
        <v>1615</v>
      </c>
      <c r="AA171" s="116">
        <v>1250</v>
      </c>
      <c r="AB171" s="116">
        <v>120</v>
      </c>
      <c r="AC171" s="117">
        <f t="shared" si="88"/>
        <v>1370</v>
      </c>
      <c r="AD171" s="118">
        <f t="shared" si="89"/>
        <v>0.84829721362229105</v>
      </c>
      <c r="AE171" s="146">
        <f t="shared" si="90"/>
        <v>1.0086768295152093</v>
      </c>
      <c r="AF171" s="196">
        <v>145</v>
      </c>
      <c r="AG171" s="118">
        <f t="shared" si="91"/>
        <v>8.9783281733746126E-2</v>
      </c>
      <c r="AH171" s="119">
        <f t="shared" si="92"/>
        <v>0.91615593605863388</v>
      </c>
      <c r="AI171" s="116">
        <v>80</v>
      </c>
      <c r="AJ171" s="116">
        <v>15</v>
      </c>
      <c r="AK171" s="117">
        <f t="shared" si="93"/>
        <v>95</v>
      </c>
      <c r="AL171" s="118">
        <f t="shared" si="94"/>
        <v>5.8823529411764705E-2</v>
      </c>
      <c r="AM171" s="146">
        <f t="shared" si="95"/>
        <v>1.1448721177844434</v>
      </c>
      <c r="AN171" s="116">
        <v>10</v>
      </c>
      <c r="AO171" s="120" t="s">
        <v>6</v>
      </c>
      <c r="AP171" s="83" t="s">
        <v>6</v>
      </c>
    </row>
    <row r="172" spans="1:43" x14ac:dyDescent="0.2">
      <c r="A172" s="149" t="s">
        <v>277</v>
      </c>
      <c r="B172" s="161">
        <v>5370222.0099999998</v>
      </c>
      <c r="C172" s="150">
        <v>5370222</v>
      </c>
      <c r="D172" s="139">
        <v>5.6249485000000002E-2</v>
      </c>
      <c r="E172" s="84">
        <v>8593</v>
      </c>
      <c r="F172" s="84">
        <v>3275</v>
      </c>
      <c r="G172" s="84">
        <v>3191</v>
      </c>
      <c r="H172" s="167"/>
      <c r="I172" s="151">
        <v>1.93</v>
      </c>
      <c r="J172" s="135">
        <f t="shared" si="80"/>
        <v>193</v>
      </c>
      <c r="K172" s="176">
        <v>0</v>
      </c>
      <c r="L172" s="152">
        <v>5</v>
      </c>
      <c r="M172" s="84"/>
      <c r="N172" s="135"/>
      <c r="O172" s="136"/>
      <c r="P172" s="177"/>
      <c r="Q172" s="152"/>
      <c r="R172" s="84"/>
      <c r="S172" s="135"/>
      <c r="T172" s="136"/>
      <c r="U172" s="176"/>
      <c r="V172" s="84"/>
      <c r="W172" s="135">
        <f t="shared" si="85"/>
        <v>0</v>
      </c>
      <c r="X172" s="136"/>
      <c r="Y172" s="188"/>
      <c r="Z172" s="189"/>
      <c r="AA172" s="152"/>
      <c r="AB172" s="152"/>
      <c r="AC172" s="135"/>
      <c r="AD172" s="136"/>
      <c r="AE172" s="153"/>
      <c r="AF172" s="198"/>
      <c r="AG172" s="136"/>
      <c r="AH172" s="137"/>
      <c r="AI172" s="152"/>
      <c r="AJ172" s="152"/>
      <c r="AK172" s="135"/>
      <c r="AL172" s="136"/>
      <c r="AM172" s="153"/>
      <c r="AN172" s="152"/>
      <c r="AO172" s="138" t="s">
        <v>240</v>
      </c>
      <c r="AP172" s="83" t="s">
        <v>6</v>
      </c>
      <c r="AQ172" s="105" t="s">
        <v>246</v>
      </c>
    </row>
    <row r="173" spans="1:43" x14ac:dyDescent="0.2">
      <c r="A173" s="147" t="s">
        <v>278</v>
      </c>
      <c r="B173" s="160">
        <v>5370222.0199999996</v>
      </c>
      <c r="C173" s="133">
        <v>5370222</v>
      </c>
      <c r="D173" s="131">
        <v>0.45286754200000001</v>
      </c>
      <c r="E173" s="82">
        <v>8593</v>
      </c>
      <c r="F173" s="82">
        <v>3275</v>
      </c>
      <c r="G173" s="82">
        <v>3191</v>
      </c>
      <c r="H173" s="166"/>
      <c r="I173" s="148">
        <v>1.41</v>
      </c>
      <c r="J173" s="123">
        <f t="shared" si="80"/>
        <v>141</v>
      </c>
      <c r="K173" s="174">
        <v>4246</v>
      </c>
      <c r="L173" s="134">
        <v>4195</v>
      </c>
      <c r="M173" s="82">
        <f>D173*E173</f>
        <v>3891.4907884060003</v>
      </c>
      <c r="N173" s="123">
        <f t="shared" ref="N173:N193" si="96">K173-M173</f>
        <v>354.50921159399968</v>
      </c>
      <c r="O173" s="124">
        <f t="shared" ref="O173:O193" si="97">N173/M173</f>
        <v>9.1098561160724414E-2</v>
      </c>
      <c r="P173" s="175">
        <v>3005.4</v>
      </c>
      <c r="Q173" s="134">
        <v>1785</v>
      </c>
      <c r="R173" s="82">
        <f>D173*F173</f>
        <v>1483.14120005</v>
      </c>
      <c r="S173" s="123">
        <f t="shared" ref="S173:S193" si="98">Q173-R173</f>
        <v>301.85879995000005</v>
      </c>
      <c r="T173" s="124">
        <f t="shared" ref="T173:T193" si="99">S173/R173</f>
        <v>0.20352667698788471</v>
      </c>
      <c r="U173" s="174">
        <v>1766</v>
      </c>
      <c r="V173" s="82">
        <f>D173*G173</f>
        <v>1445.1003265219999</v>
      </c>
      <c r="W173" s="123">
        <f t="shared" si="85"/>
        <v>320.89967347800007</v>
      </c>
      <c r="X173" s="124">
        <f t="shared" ref="X173:X193" si="100">W173/V173</f>
        <v>0.22206048091507005</v>
      </c>
      <c r="Y173" s="186">
        <f t="shared" ref="Y173:Y193" si="101">U173/J173</f>
        <v>12.524822695035461</v>
      </c>
      <c r="Z173" s="187">
        <v>1990</v>
      </c>
      <c r="AA173" s="134">
        <v>1435</v>
      </c>
      <c r="AB173" s="134">
        <v>110</v>
      </c>
      <c r="AC173" s="123">
        <f t="shared" ref="AC173:AC193" si="102">AA173+AB173</f>
        <v>1545</v>
      </c>
      <c r="AD173" s="124">
        <f t="shared" ref="AD173:AD193" si="103">AC173/Z173</f>
        <v>0.77638190954773867</v>
      </c>
      <c r="AE173" s="122">
        <f t="shared" ref="AE173:AE193" si="104">AD173/0.841</f>
        <v>0.92316517187602698</v>
      </c>
      <c r="AF173" s="197">
        <v>305</v>
      </c>
      <c r="AG173" s="124">
        <f t="shared" ref="AG173:AG193" si="105">AF173/Z173</f>
        <v>0.15326633165829145</v>
      </c>
      <c r="AH173" s="125">
        <f t="shared" ref="AH173:AH193" si="106">AG173/0.098</f>
        <v>1.5639421597784842</v>
      </c>
      <c r="AI173" s="134">
        <v>95</v>
      </c>
      <c r="AJ173" s="134">
        <v>20</v>
      </c>
      <c r="AK173" s="123">
        <f t="shared" ref="AK173:AK193" si="107">AI173+AJ173</f>
        <v>115</v>
      </c>
      <c r="AL173" s="124">
        <f t="shared" ref="AL173:AL193" si="108">AK173/Z173</f>
        <v>5.7788944723618091E-2</v>
      </c>
      <c r="AM173" s="122">
        <f t="shared" ref="AM173:AM193" si="109">AL173/0.05138</f>
        <v>1.1247361760143653</v>
      </c>
      <c r="AN173" s="134">
        <v>20</v>
      </c>
      <c r="AO173" s="132" t="s">
        <v>5</v>
      </c>
      <c r="AP173" s="83" t="s">
        <v>6</v>
      </c>
      <c r="AQ173" s="105" t="s">
        <v>245</v>
      </c>
    </row>
    <row r="174" spans="1:43" x14ac:dyDescent="0.2">
      <c r="A174" s="144"/>
      <c r="B174" s="159">
        <v>5370222.0300000003</v>
      </c>
      <c r="C174" s="115">
        <v>5370222</v>
      </c>
      <c r="D174" s="121">
        <v>0.490882973</v>
      </c>
      <c r="E174" s="81">
        <v>8593</v>
      </c>
      <c r="F174" s="81">
        <v>3275</v>
      </c>
      <c r="G174" s="81">
        <v>3191</v>
      </c>
      <c r="H174" s="165"/>
      <c r="I174" s="145">
        <v>1.01</v>
      </c>
      <c r="J174" s="117">
        <f t="shared" si="80"/>
        <v>101</v>
      </c>
      <c r="K174" s="172">
        <v>4577</v>
      </c>
      <c r="L174" s="116">
        <v>4601</v>
      </c>
      <c r="M174" s="81">
        <f>D174*E174</f>
        <v>4218.1573869889999</v>
      </c>
      <c r="N174" s="117">
        <f t="shared" si="96"/>
        <v>358.84261301100014</v>
      </c>
      <c r="O174" s="118">
        <f t="shared" si="97"/>
        <v>8.5070939770492709E-2</v>
      </c>
      <c r="P174" s="173">
        <v>4539.3</v>
      </c>
      <c r="Q174" s="116">
        <v>1574</v>
      </c>
      <c r="R174" s="81">
        <f>D174*F174</f>
        <v>1607.6417365750001</v>
      </c>
      <c r="S174" s="117">
        <f t="shared" si="98"/>
        <v>-33.641736575000095</v>
      </c>
      <c r="T174" s="118">
        <f t="shared" si="99"/>
        <v>-2.0926140326931374E-2</v>
      </c>
      <c r="U174" s="172">
        <v>1568</v>
      </c>
      <c r="V174" s="81">
        <f>D174*G174</f>
        <v>1566.407566843</v>
      </c>
      <c r="W174" s="117">
        <f t="shared" si="85"/>
        <v>1.5924331569999595</v>
      </c>
      <c r="X174" s="118">
        <f t="shared" si="100"/>
        <v>1.0166148266312403E-3</v>
      </c>
      <c r="Y174" s="184">
        <f t="shared" si="101"/>
        <v>15.524752475247524</v>
      </c>
      <c r="Z174" s="185">
        <v>2200</v>
      </c>
      <c r="AA174" s="116">
        <v>1720</v>
      </c>
      <c r="AB174" s="116">
        <v>170</v>
      </c>
      <c r="AC174" s="117">
        <f t="shared" si="102"/>
        <v>1890</v>
      </c>
      <c r="AD174" s="118">
        <f t="shared" si="103"/>
        <v>0.85909090909090913</v>
      </c>
      <c r="AE174" s="146">
        <f t="shared" si="104"/>
        <v>1.0215111879796779</v>
      </c>
      <c r="AF174" s="196">
        <v>250</v>
      </c>
      <c r="AG174" s="118">
        <f t="shared" si="105"/>
        <v>0.11363636363636363</v>
      </c>
      <c r="AH174" s="119">
        <f t="shared" si="106"/>
        <v>1.1595547309833023</v>
      </c>
      <c r="AI174" s="116">
        <v>45</v>
      </c>
      <c r="AJ174" s="116">
        <v>20</v>
      </c>
      <c r="AK174" s="117">
        <f t="shared" si="107"/>
        <v>65</v>
      </c>
      <c r="AL174" s="118">
        <f t="shared" si="108"/>
        <v>2.9545454545454545E-2</v>
      </c>
      <c r="AM174" s="146">
        <f t="shared" si="109"/>
        <v>0.57503804097809541</v>
      </c>
      <c r="AN174" s="116">
        <v>0</v>
      </c>
      <c r="AO174" s="120" t="s">
        <v>6</v>
      </c>
      <c r="AP174" s="83" t="s">
        <v>6</v>
      </c>
    </row>
    <row r="175" spans="1:43" x14ac:dyDescent="0.2">
      <c r="A175" s="144"/>
      <c r="B175" s="159">
        <v>5370223.0099999998</v>
      </c>
      <c r="C175" s="115"/>
      <c r="D175" s="115"/>
      <c r="E175" s="116"/>
      <c r="F175" s="116"/>
      <c r="G175" s="116"/>
      <c r="H175" s="165" t="s">
        <v>224</v>
      </c>
      <c r="I175" s="145">
        <v>1.62</v>
      </c>
      <c r="J175" s="117">
        <f t="shared" si="80"/>
        <v>162</v>
      </c>
      <c r="K175" s="172">
        <v>2645</v>
      </c>
      <c r="L175" s="116">
        <v>2699</v>
      </c>
      <c r="M175" s="81">
        <v>2759</v>
      </c>
      <c r="N175" s="117">
        <f t="shared" si="96"/>
        <v>-114</v>
      </c>
      <c r="O175" s="118">
        <f t="shared" si="97"/>
        <v>-4.1319318593693366E-2</v>
      </c>
      <c r="P175" s="173">
        <v>1636.9</v>
      </c>
      <c r="Q175" s="116">
        <v>1001</v>
      </c>
      <c r="R175" s="81">
        <v>996</v>
      </c>
      <c r="S175" s="117">
        <f t="shared" si="98"/>
        <v>5</v>
      </c>
      <c r="T175" s="118">
        <f t="shared" si="99"/>
        <v>5.0200803212851405E-3</v>
      </c>
      <c r="U175" s="172">
        <v>996</v>
      </c>
      <c r="V175" s="81">
        <v>979</v>
      </c>
      <c r="W175" s="117">
        <f t="shared" si="85"/>
        <v>17</v>
      </c>
      <c r="X175" s="118">
        <f t="shared" si="100"/>
        <v>1.7364657814096015E-2</v>
      </c>
      <c r="Y175" s="184">
        <f t="shared" si="101"/>
        <v>6.1481481481481479</v>
      </c>
      <c r="Z175" s="185">
        <v>1295</v>
      </c>
      <c r="AA175" s="116">
        <v>1090</v>
      </c>
      <c r="AB175" s="116">
        <v>65</v>
      </c>
      <c r="AC175" s="117">
        <f t="shared" si="102"/>
        <v>1155</v>
      </c>
      <c r="AD175" s="118">
        <f t="shared" si="103"/>
        <v>0.89189189189189189</v>
      </c>
      <c r="AE175" s="146">
        <f t="shared" si="104"/>
        <v>1.0605135456502877</v>
      </c>
      <c r="AF175" s="196">
        <v>60</v>
      </c>
      <c r="AG175" s="118">
        <f t="shared" si="105"/>
        <v>4.633204633204633E-2</v>
      </c>
      <c r="AH175" s="119">
        <f t="shared" si="106"/>
        <v>0.47277598298006457</v>
      </c>
      <c r="AI175" s="116">
        <v>40</v>
      </c>
      <c r="AJ175" s="116">
        <v>25</v>
      </c>
      <c r="AK175" s="117">
        <f t="shared" si="107"/>
        <v>65</v>
      </c>
      <c r="AL175" s="118">
        <f t="shared" si="108"/>
        <v>5.019305019305019E-2</v>
      </c>
      <c r="AM175" s="146">
        <f t="shared" si="109"/>
        <v>0.97689860243383009</v>
      </c>
      <c r="AN175" s="116">
        <v>15</v>
      </c>
      <c r="AO175" s="120" t="s">
        <v>6</v>
      </c>
      <c r="AP175" s="83" t="s">
        <v>6</v>
      </c>
    </row>
    <row r="176" spans="1:43" x14ac:dyDescent="0.2">
      <c r="A176" s="144"/>
      <c r="B176" s="159">
        <v>5370223.0199999996</v>
      </c>
      <c r="C176" s="115"/>
      <c r="D176" s="115"/>
      <c r="E176" s="116"/>
      <c r="F176" s="116"/>
      <c r="G176" s="116"/>
      <c r="H176" s="165" t="s">
        <v>225</v>
      </c>
      <c r="I176" s="145">
        <v>2.4900000000000002</v>
      </c>
      <c r="J176" s="117">
        <f t="shared" si="80"/>
        <v>249.00000000000003</v>
      </c>
      <c r="K176" s="172">
        <v>4577</v>
      </c>
      <c r="L176" s="116">
        <v>4691</v>
      </c>
      <c r="M176" s="81">
        <v>4766</v>
      </c>
      <c r="N176" s="117">
        <f t="shared" si="96"/>
        <v>-189</v>
      </c>
      <c r="O176" s="118">
        <f t="shared" si="97"/>
        <v>-3.9655895929500633E-2</v>
      </c>
      <c r="P176" s="173">
        <v>1841.3</v>
      </c>
      <c r="Q176" s="116">
        <v>1721</v>
      </c>
      <c r="R176" s="81">
        <v>1714</v>
      </c>
      <c r="S176" s="117">
        <f t="shared" si="98"/>
        <v>7</v>
      </c>
      <c r="T176" s="118">
        <f t="shared" si="99"/>
        <v>4.0840140023337222E-3</v>
      </c>
      <c r="U176" s="172">
        <v>1712</v>
      </c>
      <c r="V176" s="81">
        <v>1693</v>
      </c>
      <c r="W176" s="117">
        <f t="shared" si="85"/>
        <v>19</v>
      </c>
      <c r="X176" s="118">
        <f t="shared" si="100"/>
        <v>1.1222681630242174E-2</v>
      </c>
      <c r="Y176" s="184">
        <f t="shared" si="101"/>
        <v>6.8755020080321279</v>
      </c>
      <c r="Z176" s="185">
        <v>2640</v>
      </c>
      <c r="AA176" s="116">
        <v>2160</v>
      </c>
      <c r="AB176" s="116">
        <v>200</v>
      </c>
      <c r="AC176" s="117">
        <f t="shared" si="102"/>
        <v>2360</v>
      </c>
      <c r="AD176" s="118">
        <f t="shared" si="103"/>
        <v>0.89393939393939392</v>
      </c>
      <c r="AE176" s="146">
        <f t="shared" si="104"/>
        <v>1.0629481497495767</v>
      </c>
      <c r="AF176" s="196">
        <v>205</v>
      </c>
      <c r="AG176" s="118">
        <f t="shared" si="105"/>
        <v>7.7651515151515152E-2</v>
      </c>
      <c r="AH176" s="119">
        <f t="shared" si="106"/>
        <v>0.79236239950525666</v>
      </c>
      <c r="AI176" s="116">
        <v>45</v>
      </c>
      <c r="AJ176" s="116">
        <v>10</v>
      </c>
      <c r="AK176" s="117">
        <f t="shared" si="107"/>
        <v>55</v>
      </c>
      <c r="AL176" s="118">
        <f t="shared" si="108"/>
        <v>2.0833333333333332E-2</v>
      </c>
      <c r="AM176" s="146">
        <f t="shared" si="109"/>
        <v>0.40547554171532368</v>
      </c>
      <c r="AN176" s="116">
        <v>25</v>
      </c>
      <c r="AO176" s="120" t="s">
        <v>6</v>
      </c>
      <c r="AP176" s="83" t="s">
        <v>6</v>
      </c>
    </row>
    <row r="177" spans="1:43" x14ac:dyDescent="0.2">
      <c r="A177" s="144"/>
      <c r="B177" s="159">
        <v>5370223.0499999998</v>
      </c>
      <c r="C177" s="115"/>
      <c r="D177" s="115"/>
      <c r="E177" s="116"/>
      <c r="F177" s="116"/>
      <c r="G177" s="116"/>
      <c r="H177" s="165" t="s">
        <v>226</v>
      </c>
      <c r="I177" s="145">
        <v>0.98</v>
      </c>
      <c r="J177" s="117">
        <f t="shared" si="80"/>
        <v>98</v>
      </c>
      <c r="K177" s="172">
        <v>3157</v>
      </c>
      <c r="L177" s="116">
        <v>3218</v>
      </c>
      <c r="M177" s="81">
        <v>3345</v>
      </c>
      <c r="N177" s="117">
        <f t="shared" si="96"/>
        <v>-188</v>
      </c>
      <c r="O177" s="118">
        <f t="shared" si="97"/>
        <v>-5.6203288490284005E-2</v>
      </c>
      <c r="P177" s="173">
        <v>3210.3</v>
      </c>
      <c r="Q177" s="116">
        <v>997</v>
      </c>
      <c r="R177" s="81">
        <v>988</v>
      </c>
      <c r="S177" s="117">
        <f t="shared" si="98"/>
        <v>9</v>
      </c>
      <c r="T177" s="118">
        <f t="shared" si="99"/>
        <v>9.1093117408906875E-3</v>
      </c>
      <c r="U177" s="172">
        <v>989</v>
      </c>
      <c r="V177" s="81">
        <v>977</v>
      </c>
      <c r="W177" s="117">
        <f t="shared" si="85"/>
        <v>12</v>
      </c>
      <c r="X177" s="118">
        <f t="shared" si="100"/>
        <v>1.2282497441146366E-2</v>
      </c>
      <c r="Y177" s="184">
        <f t="shared" si="101"/>
        <v>10.091836734693878</v>
      </c>
      <c r="Z177" s="185">
        <v>1755</v>
      </c>
      <c r="AA177" s="116">
        <v>1380</v>
      </c>
      <c r="AB177" s="116">
        <v>165</v>
      </c>
      <c r="AC177" s="117">
        <f t="shared" si="102"/>
        <v>1545</v>
      </c>
      <c r="AD177" s="118">
        <f t="shared" si="103"/>
        <v>0.88034188034188032</v>
      </c>
      <c r="AE177" s="146">
        <f t="shared" si="104"/>
        <v>1.0467798815004523</v>
      </c>
      <c r="AF177" s="196">
        <v>150</v>
      </c>
      <c r="AG177" s="118">
        <f t="shared" si="105"/>
        <v>8.5470085470085472E-2</v>
      </c>
      <c r="AH177" s="119">
        <f t="shared" si="106"/>
        <v>0.87214372928658646</v>
      </c>
      <c r="AI177" s="116">
        <v>40</v>
      </c>
      <c r="AJ177" s="116">
        <v>10</v>
      </c>
      <c r="AK177" s="117">
        <f t="shared" si="107"/>
        <v>50</v>
      </c>
      <c r="AL177" s="118">
        <f t="shared" si="108"/>
        <v>2.8490028490028491E-2</v>
      </c>
      <c r="AM177" s="146">
        <f t="shared" si="109"/>
        <v>0.55449646730300683</v>
      </c>
      <c r="AN177" s="116">
        <v>15</v>
      </c>
      <c r="AO177" s="120" t="s">
        <v>6</v>
      </c>
      <c r="AP177" s="83" t="s">
        <v>6</v>
      </c>
    </row>
    <row r="178" spans="1:43" x14ac:dyDescent="0.2">
      <c r="A178" s="144"/>
      <c r="B178" s="159">
        <v>5370223.0599999996</v>
      </c>
      <c r="C178" s="115"/>
      <c r="D178" s="115"/>
      <c r="E178" s="116"/>
      <c r="F178" s="116"/>
      <c r="G178" s="116"/>
      <c r="H178" s="165" t="s">
        <v>227</v>
      </c>
      <c r="I178" s="145">
        <v>1.44</v>
      </c>
      <c r="J178" s="117">
        <f t="shared" si="80"/>
        <v>144</v>
      </c>
      <c r="K178" s="172">
        <v>3954</v>
      </c>
      <c r="L178" s="116">
        <v>4128</v>
      </c>
      <c r="M178" s="81">
        <v>4386</v>
      </c>
      <c r="N178" s="117">
        <f t="shared" si="96"/>
        <v>-432</v>
      </c>
      <c r="O178" s="118">
        <f t="shared" si="97"/>
        <v>-9.8495212038303692E-2</v>
      </c>
      <c r="P178" s="173">
        <v>2743.2</v>
      </c>
      <c r="Q178" s="116">
        <v>1310</v>
      </c>
      <c r="R178" s="81">
        <v>1312</v>
      </c>
      <c r="S178" s="117">
        <f t="shared" si="98"/>
        <v>-2</v>
      </c>
      <c r="T178" s="118">
        <f t="shared" si="99"/>
        <v>-1.5243902439024391E-3</v>
      </c>
      <c r="U178" s="172">
        <v>1298</v>
      </c>
      <c r="V178" s="81">
        <v>1305</v>
      </c>
      <c r="W178" s="117">
        <f t="shared" si="85"/>
        <v>-7</v>
      </c>
      <c r="X178" s="118">
        <f t="shared" si="100"/>
        <v>-5.3639846743295016E-3</v>
      </c>
      <c r="Y178" s="184">
        <f t="shared" si="101"/>
        <v>9.0138888888888893</v>
      </c>
      <c r="Z178" s="185">
        <v>2030</v>
      </c>
      <c r="AA178" s="116">
        <v>1720</v>
      </c>
      <c r="AB178" s="116">
        <v>130</v>
      </c>
      <c r="AC178" s="117">
        <f t="shared" si="102"/>
        <v>1850</v>
      </c>
      <c r="AD178" s="118">
        <f t="shared" si="103"/>
        <v>0.91133004926108374</v>
      </c>
      <c r="AE178" s="146">
        <f t="shared" si="104"/>
        <v>1.0836266935327987</v>
      </c>
      <c r="AF178" s="196">
        <v>145</v>
      </c>
      <c r="AG178" s="118">
        <f t="shared" si="105"/>
        <v>7.1428571428571425E-2</v>
      </c>
      <c r="AH178" s="119">
        <f t="shared" si="106"/>
        <v>0.7288629737609329</v>
      </c>
      <c r="AI178" s="116">
        <v>20</v>
      </c>
      <c r="AJ178" s="116">
        <v>10</v>
      </c>
      <c r="AK178" s="117">
        <f t="shared" si="107"/>
        <v>30</v>
      </c>
      <c r="AL178" s="118">
        <f t="shared" si="108"/>
        <v>1.4778325123152709E-2</v>
      </c>
      <c r="AM178" s="146">
        <f t="shared" si="109"/>
        <v>0.28762797047786509</v>
      </c>
      <c r="AN178" s="116">
        <v>15</v>
      </c>
      <c r="AO178" s="120" t="s">
        <v>6</v>
      </c>
      <c r="AP178" s="83" t="s">
        <v>6</v>
      </c>
    </row>
    <row r="179" spans="1:43" x14ac:dyDescent="0.2">
      <c r="A179" s="144"/>
      <c r="B179" s="159">
        <v>5370223.0700000003</v>
      </c>
      <c r="C179" s="115"/>
      <c r="D179" s="115"/>
      <c r="E179" s="116"/>
      <c r="F179" s="116"/>
      <c r="G179" s="116"/>
      <c r="H179" s="165" t="s">
        <v>228</v>
      </c>
      <c r="I179" s="145">
        <v>1.21</v>
      </c>
      <c r="J179" s="117">
        <f t="shared" si="80"/>
        <v>121</v>
      </c>
      <c r="K179" s="172">
        <v>4428</v>
      </c>
      <c r="L179" s="116">
        <v>4517</v>
      </c>
      <c r="M179" s="81">
        <v>4630</v>
      </c>
      <c r="N179" s="117">
        <f t="shared" si="96"/>
        <v>-202</v>
      </c>
      <c r="O179" s="118">
        <f t="shared" si="97"/>
        <v>-4.3628509719222462E-2</v>
      </c>
      <c r="P179" s="173">
        <v>3673.5</v>
      </c>
      <c r="Q179" s="116">
        <v>1722</v>
      </c>
      <c r="R179" s="81">
        <v>1714</v>
      </c>
      <c r="S179" s="117">
        <f t="shared" si="98"/>
        <v>8</v>
      </c>
      <c r="T179" s="118">
        <f t="shared" si="99"/>
        <v>4.6674445740956822E-3</v>
      </c>
      <c r="U179" s="172">
        <v>1715</v>
      </c>
      <c r="V179" s="81">
        <v>1697</v>
      </c>
      <c r="W179" s="117">
        <f t="shared" si="85"/>
        <v>18</v>
      </c>
      <c r="X179" s="118">
        <f t="shared" si="100"/>
        <v>1.060695344725987E-2</v>
      </c>
      <c r="Y179" s="184">
        <f t="shared" si="101"/>
        <v>14.173553719008265</v>
      </c>
      <c r="Z179" s="185">
        <v>2340</v>
      </c>
      <c r="AA179" s="116">
        <v>1975</v>
      </c>
      <c r="AB179" s="116">
        <v>130</v>
      </c>
      <c r="AC179" s="117">
        <f t="shared" si="102"/>
        <v>2105</v>
      </c>
      <c r="AD179" s="118">
        <f t="shared" si="103"/>
        <v>0.8995726495726496</v>
      </c>
      <c r="AE179" s="146">
        <f t="shared" si="104"/>
        <v>1.0696464323099282</v>
      </c>
      <c r="AF179" s="196">
        <v>150</v>
      </c>
      <c r="AG179" s="118">
        <f t="shared" si="105"/>
        <v>6.4102564102564097E-2</v>
      </c>
      <c r="AH179" s="119">
        <f t="shared" si="106"/>
        <v>0.6541077969649397</v>
      </c>
      <c r="AI179" s="116">
        <v>75</v>
      </c>
      <c r="AJ179" s="116">
        <v>0</v>
      </c>
      <c r="AK179" s="117">
        <f t="shared" si="107"/>
        <v>75</v>
      </c>
      <c r="AL179" s="118">
        <f t="shared" si="108"/>
        <v>3.2051282051282048E-2</v>
      </c>
      <c r="AM179" s="146">
        <f t="shared" si="109"/>
        <v>0.62380852571588263</v>
      </c>
      <c r="AN179" s="116">
        <v>10</v>
      </c>
      <c r="AO179" s="120" t="s">
        <v>6</v>
      </c>
      <c r="AP179" s="83" t="s">
        <v>6</v>
      </c>
      <c r="AQ179" s="105" t="s">
        <v>244</v>
      </c>
    </row>
    <row r="180" spans="1:43" x14ac:dyDescent="0.2">
      <c r="A180" s="144" t="s">
        <v>279</v>
      </c>
      <c r="B180" s="159">
        <v>5370223.0899999999</v>
      </c>
      <c r="C180" s="115"/>
      <c r="D180" s="115"/>
      <c r="E180" s="116"/>
      <c r="F180" s="116"/>
      <c r="G180" s="116"/>
      <c r="H180" s="165" t="s">
        <v>229</v>
      </c>
      <c r="I180" s="145">
        <v>2.85</v>
      </c>
      <c r="J180" s="117">
        <f t="shared" si="80"/>
        <v>285</v>
      </c>
      <c r="K180" s="172">
        <v>8665</v>
      </c>
      <c r="L180" s="116">
        <v>8239</v>
      </c>
      <c r="M180" s="81">
        <v>7116</v>
      </c>
      <c r="N180" s="117">
        <f t="shared" si="96"/>
        <v>1549</v>
      </c>
      <c r="O180" s="118">
        <f t="shared" si="97"/>
        <v>0.21767847105115234</v>
      </c>
      <c r="P180" s="173">
        <v>3044.5</v>
      </c>
      <c r="Q180" s="116">
        <v>2676</v>
      </c>
      <c r="R180" s="81">
        <v>2417</v>
      </c>
      <c r="S180" s="117">
        <f t="shared" si="98"/>
        <v>259</v>
      </c>
      <c r="T180" s="118">
        <f t="shared" si="99"/>
        <v>0.10715763342987174</v>
      </c>
      <c r="U180" s="172">
        <v>2671</v>
      </c>
      <c r="V180" s="81">
        <v>2340</v>
      </c>
      <c r="W180" s="117">
        <f t="shared" si="85"/>
        <v>331</v>
      </c>
      <c r="X180" s="118">
        <f t="shared" si="100"/>
        <v>0.14145299145299145</v>
      </c>
      <c r="Y180" s="184">
        <f t="shared" si="101"/>
        <v>9.3719298245614038</v>
      </c>
      <c r="Z180" s="185">
        <v>4305</v>
      </c>
      <c r="AA180" s="116">
        <v>3435</v>
      </c>
      <c r="AB180" s="116">
        <v>235</v>
      </c>
      <c r="AC180" s="117">
        <f t="shared" si="102"/>
        <v>3670</v>
      </c>
      <c r="AD180" s="118">
        <f t="shared" si="103"/>
        <v>0.85249709639953541</v>
      </c>
      <c r="AE180" s="146">
        <f t="shared" si="104"/>
        <v>1.0136707448270339</v>
      </c>
      <c r="AF180" s="196">
        <v>495</v>
      </c>
      <c r="AG180" s="118">
        <f t="shared" si="105"/>
        <v>0.11498257839721254</v>
      </c>
      <c r="AH180" s="119">
        <f t="shared" si="106"/>
        <v>1.1732916162980871</v>
      </c>
      <c r="AI180" s="116">
        <v>85</v>
      </c>
      <c r="AJ180" s="116">
        <v>15</v>
      </c>
      <c r="AK180" s="117">
        <f t="shared" si="107"/>
        <v>100</v>
      </c>
      <c r="AL180" s="118">
        <f t="shared" si="108"/>
        <v>2.3228803716608595E-2</v>
      </c>
      <c r="AM180" s="146">
        <f t="shared" si="109"/>
        <v>0.45209816497875815</v>
      </c>
      <c r="AN180" s="116">
        <v>35</v>
      </c>
      <c r="AO180" s="120" t="s">
        <v>6</v>
      </c>
      <c r="AP180" s="83" t="s">
        <v>6</v>
      </c>
    </row>
    <row r="181" spans="1:43" x14ac:dyDescent="0.2">
      <c r="A181" s="144"/>
      <c r="B181" s="159">
        <v>5370223.0999999996</v>
      </c>
      <c r="C181" s="115"/>
      <c r="D181" s="115"/>
      <c r="E181" s="116"/>
      <c r="F181" s="116"/>
      <c r="G181" s="116"/>
      <c r="H181" s="165" t="s">
        <v>230</v>
      </c>
      <c r="I181" s="145">
        <v>1.25</v>
      </c>
      <c r="J181" s="117">
        <f t="shared" si="80"/>
        <v>125</v>
      </c>
      <c r="K181" s="172">
        <v>4579</v>
      </c>
      <c r="L181" s="116">
        <v>4468</v>
      </c>
      <c r="M181" s="81">
        <v>4225</v>
      </c>
      <c r="N181" s="117">
        <f t="shared" si="96"/>
        <v>354</v>
      </c>
      <c r="O181" s="118">
        <f t="shared" si="97"/>
        <v>8.3786982248520714E-2</v>
      </c>
      <c r="P181" s="173">
        <v>3660.6</v>
      </c>
      <c r="Q181" s="116">
        <v>1603</v>
      </c>
      <c r="R181" s="81">
        <v>1598</v>
      </c>
      <c r="S181" s="117">
        <f t="shared" si="98"/>
        <v>5</v>
      </c>
      <c r="T181" s="118">
        <f t="shared" si="99"/>
        <v>3.1289111389236545E-3</v>
      </c>
      <c r="U181" s="172">
        <v>1597</v>
      </c>
      <c r="V181" s="81">
        <v>1506</v>
      </c>
      <c r="W181" s="117">
        <f t="shared" si="85"/>
        <v>91</v>
      </c>
      <c r="X181" s="118">
        <f t="shared" si="100"/>
        <v>6.0424966799468793E-2</v>
      </c>
      <c r="Y181" s="184">
        <f t="shared" si="101"/>
        <v>12.776</v>
      </c>
      <c r="Z181" s="185">
        <v>2325</v>
      </c>
      <c r="AA181" s="116">
        <v>1910</v>
      </c>
      <c r="AB181" s="116">
        <v>105</v>
      </c>
      <c r="AC181" s="117">
        <f t="shared" si="102"/>
        <v>2015</v>
      </c>
      <c r="AD181" s="118">
        <f t="shared" si="103"/>
        <v>0.8666666666666667</v>
      </c>
      <c r="AE181" s="146">
        <f t="shared" si="104"/>
        <v>1.0305192231470472</v>
      </c>
      <c r="AF181" s="196">
        <v>230</v>
      </c>
      <c r="AG181" s="118">
        <f t="shared" si="105"/>
        <v>9.8924731182795697E-2</v>
      </c>
      <c r="AH181" s="119">
        <f t="shared" si="106"/>
        <v>1.0094360324775071</v>
      </c>
      <c r="AI181" s="116">
        <v>55</v>
      </c>
      <c r="AJ181" s="116">
        <v>0</v>
      </c>
      <c r="AK181" s="117">
        <f t="shared" si="107"/>
        <v>55</v>
      </c>
      <c r="AL181" s="118">
        <f t="shared" si="108"/>
        <v>2.3655913978494623E-2</v>
      </c>
      <c r="AM181" s="146">
        <f t="shared" si="109"/>
        <v>0.46041093768965791</v>
      </c>
      <c r="AN181" s="116">
        <v>15</v>
      </c>
      <c r="AO181" s="120" t="s">
        <v>6</v>
      </c>
      <c r="AP181" s="83" t="s">
        <v>6</v>
      </c>
    </row>
    <row r="182" spans="1:43" x14ac:dyDescent="0.2">
      <c r="A182" s="144"/>
      <c r="B182" s="159">
        <v>5370223.1200000001</v>
      </c>
      <c r="C182" s="115"/>
      <c r="D182" s="115"/>
      <c r="E182" s="116"/>
      <c r="F182" s="116"/>
      <c r="G182" s="116"/>
      <c r="H182" s="165" t="s">
        <v>232</v>
      </c>
      <c r="I182" s="145">
        <v>8.35</v>
      </c>
      <c r="J182" s="117">
        <f t="shared" si="80"/>
        <v>835</v>
      </c>
      <c r="K182" s="172">
        <v>8457</v>
      </c>
      <c r="L182" s="116">
        <v>7143</v>
      </c>
      <c r="M182" s="81">
        <v>6139</v>
      </c>
      <c r="N182" s="117">
        <f t="shared" si="96"/>
        <v>2318</v>
      </c>
      <c r="O182" s="118">
        <f t="shared" si="97"/>
        <v>0.37758592604658742</v>
      </c>
      <c r="P182" s="173">
        <v>1012.7</v>
      </c>
      <c r="Q182" s="116">
        <v>3677</v>
      </c>
      <c r="R182" s="81">
        <v>2657</v>
      </c>
      <c r="S182" s="117">
        <f t="shared" si="98"/>
        <v>1020</v>
      </c>
      <c r="T182" s="118">
        <f t="shared" si="99"/>
        <v>0.38389160707564923</v>
      </c>
      <c r="U182" s="172">
        <v>3588</v>
      </c>
      <c r="V182" s="81">
        <v>2512</v>
      </c>
      <c r="W182" s="117">
        <f t="shared" si="85"/>
        <v>1076</v>
      </c>
      <c r="X182" s="118">
        <f t="shared" si="100"/>
        <v>0.428343949044586</v>
      </c>
      <c r="Y182" s="184">
        <f t="shared" si="101"/>
        <v>4.297005988023952</v>
      </c>
      <c r="Z182" s="185">
        <v>4020</v>
      </c>
      <c r="AA182" s="116">
        <v>3345</v>
      </c>
      <c r="AB182" s="116">
        <v>190</v>
      </c>
      <c r="AC182" s="117">
        <f t="shared" si="102"/>
        <v>3535</v>
      </c>
      <c r="AD182" s="118">
        <f t="shared" si="103"/>
        <v>0.87935323383084574</v>
      </c>
      <c r="AE182" s="146">
        <f t="shared" si="104"/>
        <v>1.0456043208452388</v>
      </c>
      <c r="AF182" s="196">
        <v>335</v>
      </c>
      <c r="AG182" s="118">
        <f t="shared" si="105"/>
        <v>8.3333333333333329E-2</v>
      </c>
      <c r="AH182" s="119">
        <f t="shared" si="106"/>
        <v>0.85034013605442171</v>
      </c>
      <c r="AI182" s="116">
        <v>95</v>
      </c>
      <c r="AJ182" s="116">
        <v>30</v>
      </c>
      <c r="AK182" s="117">
        <f t="shared" si="107"/>
        <v>125</v>
      </c>
      <c r="AL182" s="118">
        <f t="shared" si="108"/>
        <v>3.109452736318408E-2</v>
      </c>
      <c r="AM182" s="146">
        <f t="shared" si="109"/>
        <v>0.60518737569451297</v>
      </c>
      <c r="AN182" s="116">
        <v>20</v>
      </c>
      <c r="AO182" s="120" t="s">
        <v>6</v>
      </c>
      <c r="AP182" s="83" t="s">
        <v>6</v>
      </c>
    </row>
    <row r="183" spans="1:43" x14ac:dyDescent="0.2">
      <c r="A183" s="144"/>
      <c r="B183" s="159">
        <v>5370223.1299999999</v>
      </c>
      <c r="C183" s="115">
        <v>5370223.1100000003</v>
      </c>
      <c r="D183" s="121">
        <v>0.34488228999999998</v>
      </c>
      <c r="E183" s="81">
        <v>12533</v>
      </c>
      <c r="F183" s="81">
        <v>4441</v>
      </c>
      <c r="G183" s="81">
        <v>4353</v>
      </c>
      <c r="H183" s="165"/>
      <c r="I183" s="145">
        <v>1.81</v>
      </c>
      <c r="J183" s="117">
        <f t="shared" si="80"/>
        <v>181</v>
      </c>
      <c r="K183" s="172">
        <v>4480</v>
      </c>
      <c r="L183" s="116">
        <v>4439</v>
      </c>
      <c r="M183" s="81">
        <f t="shared" ref="M183:M188" si="110">D183*E183</f>
        <v>4322.4097405699995</v>
      </c>
      <c r="N183" s="117">
        <f t="shared" si="96"/>
        <v>157.59025943000051</v>
      </c>
      <c r="O183" s="118">
        <f t="shared" si="97"/>
        <v>3.6458889575151421E-2</v>
      </c>
      <c r="P183" s="173">
        <v>2480.3000000000002</v>
      </c>
      <c r="Q183" s="116">
        <v>1607</v>
      </c>
      <c r="R183" s="81">
        <f t="shared" ref="R183:R188" si="111">D183*F183</f>
        <v>1531.6222498899999</v>
      </c>
      <c r="S183" s="117">
        <f t="shared" si="98"/>
        <v>75.377750110000079</v>
      </c>
      <c r="T183" s="118">
        <f t="shared" si="99"/>
        <v>4.9214321687618245E-2</v>
      </c>
      <c r="U183" s="172">
        <v>1603</v>
      </c>
      <c r="V183" s="81">
        <f t="shared" ref="V183:V188" si="112">D183*G183</f>
        <v>1501.2726083699999</v>
      </c>
      <c r="W183" s="117">
        <f t="shared" si="85"/>
        <v>101.72739163000006</v>
      </c>
      <c r="X183" s="118">
        <f t="shared" si="100"/>
        <v>6.7760772469198732E-2</v>
      </c>
      <c r="Y183" s="184">
        <f t="shared" si="101"/>
        <v>8.8563535911602216</v>
      </c>
      <c r="Z183" s="185">
        <v>2105</v>
      </c>
      <c r="AA183" s="116">
        <v>1700</v>
      </c>
      <c r="AB183" s="116">
        <v>115</v>
      </c>
      <c r="AC183" s="117">
        <f t="shared" si="102"/>
        <v>1815</v>
      </c>
      <c r="AD183" s="118">
        <f t="shared" si="103"/>
        <v>0.86223277909738716</v>
      </c>
      <c r="AE183" s="146">
        <f t="shared" si="104"/>
        <v>1.0252470619469527</v>
      </c>
      <c r="AF183" s="196">
        <v>180</v>
      </c>
      <c r="AG183" s="118">
        <f t="shared" si="105"/>
        <v>8.5510688836104506E-2</v>
      </c>
      <c r="AH183" s="119">
        <f t="shared" si="106"/>
        <v>0.87255804934800518</v>
      </c>
      <c r="AI183" s="116">
        <v>70</v>
      </c>
      <c r="AJ183" s="116">
        <v>15</v>
      </c>
      <c r="AK183" s="117">
        <f t="shared" si="107"/>
        <v>85</v>
      </c>
      <c r="AL183" s="118">
        <f t="shared" si="108"/>
        <v>4.0380047505938245E-2</v>
      </c>
      <c r="AM183" s="146">
        <f t="shared" si="109"/>
        <v>0.78590983857411922</v>
      </c>
      <c r="AN183" s="116">
        <v>25</v>
      </c>
      <c r="AO183" s="120" t="s">
        <v>6</v>
      </c>
      <c r="AP183" s="83" t="s">
        <v>6</v>
      </c>
      <c r="AQ183" s="105" t="s">
        <v>245</v>
      </c>
    </row>
    <row r="184" spans="1:43" x14ac:dyDescent="0.2">
      <c r="A184" s="144"/>
      <c r="B184" s="159">
        <v>5370223.1399999997</v>
      </c>
      <c r="C184" s="115">
        <v>5370223.1100000003</v>
      </c>
      <c r="D184" s="121">
        <v>0.30331662700000001</v>
      </c>
      <c r="E184" s="81">
        <v>12533</v>
      </c>
      <c r="F184" s="81">
        <v>4441</v>
      </c>
      <c r="G184" s="81">
        <v>4353</v>
      </c>
      <c r="H184" s="165"/>
      <c r="I184" s="145">
        <v>1.58</v>
      </c>
      <c r="J184" s="117">
        <f t="shared" si="80"/>
        <v>158</v>
      </c>
      <c r="K184" s="172">
        <v>4300</v>
      </c>
      <c r="L184" s="116">
        <v>4402</v>
      </c>
      <c r="M184" s="81">
        <f t="shared" si="110"/>
        <v>3801.4672861909999</v>
      </c>
      <c r="N184" s="117">
        <f t="shared" si="96"/>
        <v>498.53271380900014</v>
      </c>
      <c r="O184" s="118">
        <f t="shared" si="97"/>
        <v>0.13114218176227441</v>
      </c>
      <c r="P184" s="173">
        <v>2724.5</v>
      </c>
      <c r="Q184" s="116">
        <v>1460</v>
      </c>
      <c r="R184" s="81">
        <f t="shared" si="111"/>
        <v>1347.029140507</v>
      </c>
      <c r="S184" s="117">
        <f t="shared" si="98"/>
        <v>112.97085949300003</v>
      </c>
      <c r="T184" s="118">
        <f t="shared" si="99"/>
        <v>8.3866678229752051E-2</v>
      </c>
      <c r="U184" s="172">
        <v>1459</v>
      </c>
      <c r="V184" s="81">
        <f t="shared" si="112"/>
        <v>1320.337277331</v>
      </c>
      <c r="W184" s="117">
        <f t="shared" si="85"/>
        <v>138.662722669</v>
      </c>
      <c r="X184" s="118">
        <f t="shared" si="100"/>
        <v>0.10502068301010194</v>
      </c>
      <c r="Y184" s="184">
        <f t="shared" si="101"/>
        <v>9.2341772151898738</v>
      </c>
      <c r="Z184" s="185">
        <v>1745</v>
      </c>
      <c r="AA184" s="116">
        <v>1445</v>
      </c>
      <c r="AB184" s="116">
        <v>60</v>
      </c>
      <c r="AC184" s="117">
        <f t="shared" si="102"/>
        <v>1505</v>
      </c>
      <c r="AD184" s="118">
        <f t="shared" si="103"/>
        <v>0.86246418338108888</v>
      </c>
      <c r="AE184" s="146">
        <f t="shared" si="104"/>
        <v>1.0255222156731141</v>
      </c>
      <c r="AF184" s="196">
        <v>145</v>
      </c>
      <c r="AG184" s="118">
        <f t="shared" si="105"/>
        <v>8.3094555873925502E-2</v>
      </c>
      <c r="AH184" s="119">
        <f t="shared" si="106"/>
        <v>0.84790363136658675</v>
      </c>
      <c r="AI184" s="116">
        <v>50</v>
      </c>
      <c r="AJ184" s="116">
        <v>0</v>
      </c>
      <c r="AK184" s="117">
        <f t="shared" si="107"/>
        <v>50</v>
      </c>
      <c r="AL184" s="118">
        <f t="shared" si="108"/>
        <v>2.865329512893983E-2</v>
      </c>
      <c r="AM184" s="146">
        <f t="shared" si="109"/>
        <v>0.55767409748812435</v>
      </c>
      <c r="AN184" s="116">
        <v>35</v>
      </c>
      <c r="AO184" s="120" t="s">
        <v>6</v>
      </c>
      <c r="AP184" s="83" t="s">
        <v>6</v>
      </c>
      <c r="AQ184" s="105" t="s">
        <v>245</v>
      </c>
    </row>
    <row r="185" spans="1:43" x14ac:dyDescent="0.2">
      <c r="A185" s="144"/>
      <c r="B185" s="159">
        <v>5370223.1500000004</v>
      </c>
      <c r="C185" s="115">
        <v>5370223.1100000003</v>
      </c>
      <c r="D185" s="121">
        <v>0.18227585299999999</v>
      </c>
      <c r="E185" s="81">
        <v>12533</v>
      </c>
      <c r="F185" s="81">
        <v>4441</v>
      </c>
      <c r="G185" s="81">
        <v>4353</v>
      </c>
      <c r="H185" s="165"/>
      <c r="I185" s="145">
        <v>0.73</v>
      </c>
      <c r="J185" s="117">
        <f t="shared" si="80"/>
        <v>73</v>
      </c>
      <c r="K185" s="172">
        <v>2365</v>
      </c>
      <c r="L185" s="116">
        <v>2375</v>
      </c>
      <c r="M185" s="81">
        <f t="shared" si="110"/>
        <v>2284.4632656489998</v>
      </c>
      <c r="N185" s="117">
        <f t="shared" si="96"/>
        <v>80.536734351000177</v>
      </c>
      <c r="O185" s="118">
        <f t="shared" si="97"/>
        <v>3.525411660673837E-2</v>
      </c>
      <c r="P185" s="173">
        <v>3222.9</v>
      </c>
      <c r="Q185" s="116">
        <v>876</v>
      </c>
      <c r="R185" s="81">
        <f t="shared" si="111"/>
        <v>809.48706317299991</v>
      </c>
      <c r="S185" s="117">
        <f t="shared" si="98"/>
        <v>66.51293682700009</v>
      </c>
      <c r="T185" s="118">
        <f t="shared" si="99"/>
        <v>8.2166769369092743E-2</v>
      </c>
      <c r="U185" s="172">
        <v>875</v>
      </c>
      <c r="V185" s="81">
        <f t="shared" si="112"/>
        <v>793.44678810899995</v>
      </c>
      <c r="W185" s="117">
        <f t="shared" si="85"/>
        <v>81.553211891000046</v>
      </c>
      <c r="X185" s="118">
        <f t="shared" si="100"/>
        <v>0.10278346716276159</v>
      </c>
      <c r="Y185" s="184">
        <f t="shared" si="101"/>
        <v>11.986301369863014</v>
      </c>
      <c r="Z185" s="185">
        <v>1190</v>
      </c>
      <c r="AA185" s="116">
        <v>945</v>
      </c>
      <c r="AB185" s="116">
        <v>70</v>
      </c>
      <c r="AC185" s="117">
        <f t="shared" si="102"/>
        <v>1015</v>
      </c>
      <c r="AD185" s="118">
        <f t="shared" si="103"/>
        <v>0.8529411764705882</v>
      </c>
      <c r="AE185" s="146">
        <f t="shared" si="104"/>
        <v>1.0141987829614605</v>
      </c>
      <c r="AF185" s="196">
        <v>115</v>
      </c>
      <c r="AG185" s="118">
        <f t="shared" si="105"/>
        <v>9.6638655462184878E-2</v>
      </c>
      <c r="AH185" s="119">
        <f t="shared" si="106"/>
        <v>0.98610872920596815</v>
      </c>
      <c r="AI185" s="116">
        <v>40</v>
      </c>
      <c r="AJ185" s="116">
        <v>15</v>
      </c>
      <c r="AK185" s="117">
        <f t="shared" si="107"/>
        <v>55</v>
      </c>
      <c r="AL185" s="118">
        <f t="shared" si="108"/>
        <v>4.6218487394957986E-2</v>
      </c>
      <c r="AM185" s="146">
        <f t="shared" si="109"/>
        <v>0.89954237825920558</v>
      </c>
      <c r="AN185" s="116">
        <v>0</v>
      </c>
      <c r="AO185" s="120" t="s">
        <v>6</v>
      </c>
      <c r="AP185" s="83" t="s">
        <v>6</v>
      </c>
      <c r="AQ185" s="105" t="s">
        <v>245</v>
      </c>
    </row>
    <row r="186" spans="1:43" x14ac:dyDescent="0.2">
      <c r="A186" s="144"/>
      <c r="B186" s="159">
        <v>5370223.1600000001</v>
      </c>
      <c r="C186" s="115">
        <v>5370223.1100000003</v>
      </c>
      <c r="D186" s="121">
        <v>0.16952523</v>
      </c>
      <c r="E186" s="81">
        <v>12533</v>
      </c>
      <c r="F186" s="81">
        <v>4441</v>
      </c>
      <c r="G186" s="81">
        <v>4353</v>
      </c>
      <c r="H186" s="165"/>
      <c r="I186" s="145">
        <v>0.57999999999999996</v>
      </c>
      <c r="J186" s="117">
        <f t="shared" si="80"/>
        <v>57.999999999999993</v>
      </c>
      <c r="K186" s="172">
        <v>2102</v>
      </c>
      <c r="L186" s="116">
        <v>2066</v>
      </c>
      <c r="M186" s="81">
        <f t="shared" si="110"/>
        <v>2124.6597075899999</v>
      </c>
      <c r="N186" s="117">
        <f t="shared" si="96"/>
        <v>-22.659707589999925</v>
      </c>
      <c r="O186" s="118">
        <f t="shared" si="97"/>
        <v>-1.0665099690577187E-2</v>
      </c>
      <c r="P186" s="173">
        <v>3624.1</v>
      </c>
      <c r="Q186" s="116">
        <v>797</v>
      </c>
      <c r="R186" s="81">
        <f t="shared" si="111"/>
        <v>752.86154642999998</v>
      </c>
      <c r="S186" s="117">
        <f t="shared" si="98"/>
        <v>44.138453570000024</v>
      </c>
      <c r="T186" s="118">
        <f t="shared" si="99"/>
        <v>5.8627584021657769E-2</v>
      </c>
      <c r="U186" s="172">
        <v>793</v>
      </c>
      <c r="V186" s="81">
        <f t="shared" si="112"/>
        <v>737.94332618999999</v>
      </c>
      <c r="W186" s="117">
        <f t="shared" si="85"/>
        <v>55.056673810000007</v>
      </c>
      <c r="X186" s="118">
        <f t="shared" si="100"/>
        <v>7.4608268488933302E-2</v>
      </c>
      <c r="Y186" s="184">
        <f t="shared" si="101"/>
        <v>13.67241379310345</v>
      </c>
      <c r="Z186" s="185">
        <v>1195</v>
      </c>
      <c r="AA186" s="116">
        <v>965</v>
      </c>
      <c r="AB186" s="116">
        <v>90</v>
      </c>
      <c r="AC186" s="117">
        <f t="shared" si="102"/>
        <v>1055</v>
      </c>
      <c r="AD186" s="118">
        <f t="shared" si="103"/>
        <v>0.88284518828451886</v>
      </c>
      <c r="AE186" s="146">
        <f t="shared" si="104"/>
        <v>1.0497564664500818</v>
      </c>
      <c r="AF186" s="196">
        <v>90</v>
      </c>
      <c r="AG186" s="118">
        <f t="shared" si="105"/>
        <v>7.5313807531380755E-2</v>
      </c>
      <c r="AH186" s="119">
        <f t="shared" si="106"/>
        <v>0.76850824011613017</v>
      </c>
      <c r="AI186" s="116">
        <v>30</v>
      </c>
      <c r="AJ186" s="116">
        <v>0</v>
      </c>
      <c r="AK186" s="117">
        <f t="shared" si="107"/>
        <v>30</v>
      </c>
      <c r="AL186" s="118">
        <f t="shared" si="108"/>
        <v>2.5104602510460251E-2</v>
      </c>
      <c r="AM186" s="146">
        <f t="shared" si="109"/>
        <v>0.48860651051888382</v>
      </c>
      <c r="AN186" s="116">
        <v>15</v>
      </c>
      <c r="AO186" s="120" t="s">
        <v>6</v>
      </c>
      <c r="AP186" s="83" t="s">
        <v>6</v>
      </c>
      <c r="AQ186" s="105" t="s">
        <v>245</v>
      </c>
    </row>
    <row r="187" spans="1:43" x14ac:dyDescent="0.2">
      <c r="A187" s="144" t="s">
        <v>280</v>
      </c>
      <c r="B187" s="159">
        <v>5370224.0099999998</v>
      </c>
      <c r="C187" s="115">
        <v>5370224</v>
      </c>
      <c r="D187" s="121">
        <v>2.0281793999999999E-2</v>
      </c>
      <c r="E187" s="81">
        <v>3731</v>
      </c>
      <c r="F187" s="81">
        <v>1409</v>
      </c>
      <c r="G187" s="81">
        <v>1275</v>
      </c>
      <c r="H187" s="165"/>
      <c r="I187" s="145">
        <v>6.11</v>
      </c>
      <c r="J187" s="117">
        <f t="shared" si="80"/>
        <v>611</v>
      </c>
      <c r="K187" s="172">
        <v>10637</v>
      </c>
      <c r="L187" s="116">
        <v>7466</v>
      </c>
      <c r="M187" s="81">
        <f t="shared" si="110"/>
        <v>75.671373414000001</v>
      </c>
      <c r="N187" s="117">
        <f t="shared" si="96"/>
        <v>10561.328626586001</v>
      </c>
      <c r="O187" s="118">
        <f t="shared" si="97"/>
        <v>139.56834863832461</v>
      </c>
      <c r="P187" s="173">
        <v>1740.4</v>
      </c>
      <c r="Q187" s="116">
        <v>3140</v>
      </c>
      <c r="R187" s="81">
        <f t="shared" si="111"/>
        <v>28.577047745999998</v>
      </c>
      <c r="S187" s="117">
        <f t="shared" si="98"/>
        <v>3111.4229522539999</v>
      </c>
      <c r="T187" s="118">
        <f t="shared" si="99"/>
        <v>108.878390095055</v>
      </c>
      <c r="U187" s="172">
        <v>3124</v>
      </c>
      <c r="V187" s="81">
        <f t="shared" si="112"/>
        <v>25.859287349999999</v>
      </c>
      <c r="W187" s="117">
        <f t="shared" si="85"/>
        <v>3098.1407126499998</v>
      </c>
      <c r="X187" s="118">
        <f t="shared" si="100"/>
        <v>119.80766023120896</v>
      </c>
      <c r="Y187" s="184">
        <f t="shared" si="101"/>
        <v>5.1129296235679211</v>
      </c>
      <c r="Z187" s="185">
        <v>4840</v>
      </c>
      <c r="AA187" s="116">
        <v>4015</v>
      </c>
      <c r="AB187" s="116">
        <v>220</v>
      </c>
      <c r="AC187" s="117">
        <f t="shared" si="102"/>
        <v>4235</v>
      </c>
      <c r="AD187" s="118">
        <f t="shared" si="103"/>
        <v>0.875</v>
      </c>
      <c r="AE187" s="146">
        <f t="shared" si="104"/>
        <v>1.0404280618311534</v>
      </c>
      <c r="AF187" s="196">
        <v>500</v>
      </c>
      <c r="AG187" s="118">
        <f t="shared" si="105"/>
        <v>0.10330578512396695</v>
      </c>
      <c r="AH187" s="119">
        <f t="shared" si="106"/>
        <v>1.0541406645302749</v>
      </c>
      <c r="AI187" s="116">
        <v>45</v>
      </c>
      <c r="AJ187" s="116">
        <v>0</v>
      </c>
      <c r="AK187" s="117">
        <f t="shared" si="107"/>
        <v>45</v>
      </c>
      <c r="AL187" s="118">
        <f t="shared" si="108"/>
        <v>9.2975206611570251E-3</v>
      </c>
      <c r="AM187" s="146">
        <f t="shared" si="109"/>
        <v>0.18095602688121884</v>
      </c>
      <c r="AN187" s="116">
        <v>60</v>
      </c>
      <c r="AO187" s="120" t="s">
        <v>6</v>
      </c>
      <c r="AP187" s="74" t="s">
        <v>2</v>
      </c>
      <c r="AQ187" s="105" t="s">
        <v>245</v>
      </c>
    </row>
    <row r="188" spans="1:43" x14ac:dyDescent="0.2">
      <c r="A188" s="107" t="s">
        <v>281</v>
      </c>
      <c r="B188" s="163">
        <v>5370224.0199999996</v>
      </c>
      <c r="C188" s="89">
        <v>5370224</v>
      </c>
      <c r="D188" s="95">
        <v>0.97971820600000004</v>
      </c>
      <c r="E188" s="88">
        <v>3731</v>
      </c>
      <c r="F188" s="88">
        <v>1409</v>
      </c>
      <c r="G188" s="88">
        <v>1275</v>
      </c>
      <c r="H188" s="169"/>
      <c r="I188" s="157">
        <v>83.33</v>
      </c>
      <c r="J188" s="91">
        <f t="shared" si="80"/>
        <v>8333</v>
      </c>
      <c r="K188" s="180">
        <v>3965</v>
      </c>
      <c r="L188" s="90">
        <v>3703</v>
      </c>
      <c r="M188" s="88">
        <f t="shared" si="110"/>
        <v>3655.3286265860002</v>
      </c>
      <c r="N188" s="91">
        <f t="shared" si="96"/>
        <v>309.67137341399985</v>
      </c>
      <c r="O188" s="92">
        <f t="shared" si="97"/>
        <v>8.4717792857718063E-2</v>
      </c>
      <c r="P188" s="181">
        <v>47.6</v>
      </c>
      <c r="Q188" s="90">
        <v>1451</v>
      </c>
      <c r="R188" s="88">
        <f t="shared" si="111"/>
        <v>1380.4229522539999</v>
      </c>
      <c r="S188" s="91">
        <f t="shared" si="98"/>
        <v>70.577047746000062</v>
      </c>
      <c r="T188" s="92">
        <f t="shared" si="99"/>
        <v>5.1127118417409342E-2</v>
      </c>
      <c r="U188" s="180">
        <v>1350</v>
      </c>
      <c r="V188" s="88">
        <f t="shared" si="112"/>
        <v>1249.1407126500001</v>
      </c>
      <c r="W188" s="91">
        <f t="shared" si="85"/>
        <v>100.85928734999993</v>
      </c>
      <c r="X188" s="92">
        <f t="shared" si="100"/>
        <v>8.0742934986108295E-2</v>
      </c>
      <c r="Y188" s="192">
        <f t="shared" si="101"/>
        <v>0.16200648025921036</v>
      </c>
      <c r="Z188" s="193">
        <v>1570</v>
      </c>
      <c r="AA188" s="90">
        <v>1345</v>
      </c>
      <c r="AB188" s="90">
        <v>70</v>
      </c>
      <c r="AC188" s="91">
        <f t="shared" si="102"/>
        <v>1415</v>
      </c>
      <c r="AD188" s="92">
        <f t="shared" si="103"/>
        <v>0.90127388535031849</v>
      </c>
      <c r="AE188" s="96">
        <f t="shared" si="104"/>
        <v>1.0716693048160744</v>
      </c>
      <c r="AF188" s="100">
        <v>70</v>
      </c>
      <c r="AG188" s="92">
        <f t="shared" si="105"/>
        <v>4.4585987261146494E-2</v>
      </c>
      <c r="AH188" s="93">
        <f t="shared" si="106"/>
        <v>0.45495905368516831</v>
      </c>
      <c r="AI188" s="90">
        <v>60</v>
      </c>
      <c r="AJ188" s="90">
        <v>0</v>
      </c>
      <c r="AK188" s="91">
        <f t="shared" si="107"/>
        <v>60</v>
      </c>
      <c r="AL188" s="92">
        <f t="shared" si="108"/>
        <v>3.8216560509554139E-2</v>
      </c>
      <c r="AM188" s="96">
        <f t="shared" si="109"/>
        <v>0.74380226760517976</v>
      </c>
      <c r="AN188" s="90">
        <v>30</v>
      </c>
      <c r="AO188" s="94" t="s">
        <v>2</v>
      </c>
      <c r="AP188" s="74" t="s">
        <v>2</v>
      </c>
      <c r="AQ188" s="105" t="s">
        <v>245</v>
      </c>
    </row>
    <row r="189" spans="1:43" x14ac:dyDescent="0.2">
      <c r="B189" s="163">
        <v>5370300</v>
      </c>
      <c r="H189" s="169" t="s">
        <v>234</v>
      </c>
      <c r="I189" s="157">
        <v>46</v>
      </c>
      <c r="J189" s="91">
        <f t="shared" si="80"/>
        <v>4600</v>
      </c>
      <c r="K189" s="180">
        <v>1993</v>
      </c>
      <c r="L189" s="90">
        <v>1905</v>
      </c>
      <c r="M189" s="88">
        <v>2079</v>
      </c>
      <c r="N189" s="91">
        <f t="shared" si="96"/>
        <v>-86</v>
      </c>
      <c r="O189" s="92">
        <f t="shared" si="97"/>
        <v>-4.1366041366041363E-2</v>
      </c>
      <c r="P189" s="181">
        <v>43.3</v>
      </c>
      <c r="Q189" s="90">
        <v>715</v>
      </c>
      <c r="R189" s="88">
        <v>690</v>
      </c>
      <c r="S189" s="91">
        <f t="shared" si="98"/>
        <v>25</v>
      </c>
      <c r="T189" s="92">
        <f t="shared" si="99"/>
        <v>3.6231884057971016E-2</v>
      </c>
      <c r="U189" s="180">
        <v>691</v>
      </c>
      <c r="V189" s="88">
        <v>674</v>
      </c>
      <c r="W189" s="91">
        <f t="shared" si="85"/>
        <v>17</v>
      </c>
      <c r="X189" s="92">
        <f t="shared" si="100"/>
        <v>2.5222551928783383E-2</v>
      </c>
      <c r="Y189" s="192">
        <f t="shared" si="101"/>
        <v>0.15021739130434783</v>
      </c>
      <c r="Z189" s="193">
        <v>1035</v>
      </c>
      <c r="AA189" s="90">
        <v>925</v>
      </c>
      <c r="AB189" s="90">
        <v>55</v>
      </c>
      <c r="AC189" s="91">
        <f t="shared" si="102"/>
        <v>980</v>
      </c>
      <c r="AD189" s="92">
        <f t="shared" si="103"/>
        <v>0.9468599033816425</v>
      </c>
      <c r="AE189" s="96">
        <f t="shared" si="104"/>
        <v>1.1258738446868519</v>
      </c>
      <c r="AF189" s="100">
        <v>10</v>
      </c>
      <c r="AG189" s="92">
        <f t="shared" si="105"/>
        <v>9.6618357487922701E-3</v>
      </c>
      <c r="AH189" s="93">
        <f t="shared" si="106"/>
        <v>9.8590160701961929E-2</v>
      </c>
      <c r="AI189" s="90">
        <v>35</v>
      </c>
      <c r="AJ189" s="90">
        <v>10</v>
      </c>
      <c r="AK189" s="91">
        <f t="shared" si="107"/>
        <v>45</v>
      </c>
      <c r="AL189" s="92">
        <f t="shared" si="108"/>
        <v>4.3478260869565216E-2</v>
      </c>
      <c r="AM189" s="96">
        <f t="shared" si="109"/>
        <v>0.8462098261885016</v>
      </c>
      <c r="AN189" s="90">
        <v>10</v>
      </c>
      <c r="AO189" s="94" t="s">
        <v>2</v>
      </c>
      <c r="AP189" s="74" t="s">
        <v>2</v>
      </c>
    </row>
    <row r="190" spans="1:43" x14ac:dyDescent="0.2">
      <c r="A190" s="144" t="s">
        <v>287</v>
      </c>
      <c r="B190" s="159">
        <v>5370301</v>
      </c>
      <c r="C190" s="115"/>
      <c r="D190" s="115"/>
      <c r="E190" s="116"/>
      <c r="F190" s="116"/>
      <c r="G190" s="116"/>
      <c r="H190" s="165" t="s">
        <v>235</v>
      </c>
      <c r="I190" s="145">
        <v>11.11</v>
      </c>
      <c r="J190" s="117">
        <f t="shared" si="80"/>
        <v>1111</v>
      </c>
      <c r="K190" s="172">
        <v>7707</v>
      </c>
      <c r="L190" s="116">
        <v>6373</v>
      </c>
      <c r="M190" s="81">
        <v>5130</v>
      </c>
      <c r="N190" s="117">
        <f t="shared" si="96"/>
        <v>2577</v>
      </c>
      <c r="O190" s="118">
        <f t="shared" si="97"/>
        <v>0.50233918128654975</v>
      </c>
      <c r="P190" s="173">
        <v>693.5</v>
      </c>
      <c r="Q190" s="116">
        <v>2942</v>
      </c>
      <c r="R190" s="81">
        <v>1871</v>
      </c>
      <c r="S190" s="117">
        <f t="shared" si="98"/>
        <v>1071</v>
      </c>
      <c r="T190" s="118">
        <f t="shared" si="99"/>
        <v>0.572421165152325</v>
      </c>
      <c r="U190" s="172">
        <v>2890</v>
      </c>
      <c r="V190" s="81">
        <v>1841</v>
      </c>
      <c r="W190" s="117">
        <f t="shared" si="85"/>
        <v>1049</v>
      </c>
      <c r="X190" s="118">
        <f t="shared" si="100"/>
        <v>0.56979902227050516</v>
      </c>
      <c r="Y190" s="184">
        <f t="shared" si="101"/>
        <v>2.6012601260126011</v>
      </c>
      <c r="Z190" s="185">
        <v>3850</v>
      </c>
      <c r="AA190" s="116">
        <v>3385</v>
      </c>
      <c r="AB190" s="116">
        <v>200</v>
      </c>
      <c r="AC190" s="117">
        <f t="shared" si="102"/>
        <v>3585</v>
      </c>
      <c r="AD190" s="118">
        <f t="shared" si="103"/>
        <v>0.9311688311688312</v>
      </c>
      <c r="AE190" s="146">
        <f t="shared" si="104"/>
        <v>1.107216208286363</v>
      </c>
      <c r="AF190" s="196">
        <v>115</v>
      </c>
      <c r="AG190" s="118">
        <f t="shared" si="105"/>
        <v>2.987012987012987E-2</v>
      </c>
      <c r="AH190" s="119">
        <f t="shared" si="106"/>
        <v>0.30479724357275378</v>
      </c>
      <c r="AI190" s="116">
        <v>105</v>
      </c>
      <c r="AJ190" s="116">
        <v>20</v>
      </c>
      <c r="AK190" s="117">
        <f t="shared" si="107"/>
        <v>125</v>
      </c>
      <c r="AL190" s="118">
        <f t="shared" si="108"/>
        <v>3.2467532467532464E-2</v>
      </c>
      <c r="AM190" s="146">
        <f t="shared" si="109"/>
        <v>0.63190993514076421</v>
      </c>
      <c r="AN190" s="116">
        <v>25</v>
      </c>
      <c r="AO190" s="120" t="s">
        <v>6</v>
      </c>
      <c r="AP190" s="83" t="s">
        <v>6</v>
      </c>
    </row>
    <row r="191" spans="1:43" x14ac:dyDescent="0.2">
      <c r="A191" s="144"/>
      <c r="B191" s="159">
        <v>5370302</v>
      </c>
      <c r="C191" s="115"/>
      <c r="D191" s="115"/>
      <c r="E191" s="116"/>
      <c r="F191" s="116"/>
      <c r="G191" s="116"/>
      <c r="H191" s="165" t="s">
        <v>236</v>
      </c>
      <c r="I191" s="145">
        <v>3.7</v>
      </c>
      <c r="J191" s="117">
        <f t="shared" si="80"/>
        <v>370</v>
      </c>
      <c r="K191" s="172">
        <v>5323</v>
      </c>
      <c r="L191" s="116">
        <v>5379</v>
      </c>
      <c r="M191" s="81">
        <v>5689</v>
      </c>
      <c r="N191" s="117">
        <f t="shared" si="96"/>
        <v>-366</v>
      </c>
      <c r="O191" s="118">
        <f t="shared" si="97"/>
        <v>-6.4334680963262433E-2</v>
      </c>
      <c r="P191" s="173">
        <v>1437.3</v>
      </c>
      <c r="Q191" s="116">
        <v>2506</v>
      </c>
      <c r="R191" s="81">
        <v>2513</v>
      </c>
      <c r="S191" s="117">
        <f t="shared" si="98"/>
        <v>-7</v>
      </c>
      <c r="T191" s="118">
        <f t="shared" si="99"/>
        <v>-2.7855153203342618E-3</v>
      </c>
      <c r="U191" s="172">
        <v>2427</v>
      </c>
      <c r="V191" s="81">
        <v>2441</v>
      </c>
      <c r="W191" s="117">
        <f t="shared" si="85"/>
        <v>-14</v>
      </c>
      <c r="X191" s="118">
        <f t="shared" si="100"/>
        <v>-5.7353543629659973E-3</v>
      </c>
      <c r="Y191" s="184">
        <f t="shared" si="101"/>
        <v>6.5594594594594593</v>
      </c>
      <c r="Z191" s="185">
        <v>2460</v>
      </c>
      <c r="AA191" s="116">
        <v>2040</v>
      </c>
      <c r="AB191" s="116">
        <v>175</v>
      </c>
      <c r="AC191" s="117">
        <f t="shared" si="102"/>
        <v>2215</v>
      </c>
      <c r="AD191" s="118">
        <f t="shared" si="103"/>
        <v>0.90040650406504064</v>
      </c>
      <c r="AE191" s="146">
        <f t="shared" si="104"/>
        <v>1.0706379358680627</v>
      </c>
      <c r="AF191" s="196">
        <v>20</v>
      </c>
      <c r="AG191" s="118">
        <f t="shared" si="105"/>
        <v>8.130081300813009E-3</v>
      </c>
      <c r="AH191" s="119">
        <f t="shared" si="106"/>
        <v>8.2960013273602126E-2</v>
      </c>
      <c r="AI191" s="116">
        <v>175</v>
      </c>
      <c r="AJ191" s="116">
        <v>15</v>
      </c>
      <c r="AK191" s="117">
        <f t="shared" si="107"/>
        <v>190</v>
      </c>
      <c r="AL191" s="118">
        <f t="shared" si="108"/>
        <v>7.7235772357723581E-2</v>
      </c>
      <c r="AM191" s="146">
        <f t="shared" si="109"/>
        <v>1.503226398554371</v>
      </c>
      <c r="AN191" s="116">
        <v>40</v>
      </c>
      <c r="AO191" s="120" t="s">
        <v>6</v>
      </c>
      <c r="AP191" s="83" t="s">
        <v>6</v>
      </c>
    </row>
    <row r="192" spans="1:43" x14ac:dyDescent="0.2">
      <c r="A192" s="144"/>
      <c r="B192" s="159">
        <v>5370303.0099999998</v>
      </c>
      <c r="C192" s="115"/>
      <c r="D192" s="115"/>
      <c r="E192" s="116"/>
      <c r="F192" s="116"/>
      <c r="G192" s="116"/>
      <c r="H192" s="165" t="s">
        <v>237</v>
      </c>
      <c r="I192" s="145">
        <v>1.84</v>
      </c>
      <c r="J192" s="117">
        <f t="shared" si="80"/>
        <v>184</v>
      </c>
      <c r="K192" s="172">
        <v>3848</v>
      </c>
      <c r="L192" s="116">
        <v>3706</v>
      </c>
      <c r="M192" s="81">
        <v>3646</v>
      </c>
      <c r="N192" s="117">
        <f t="shared" si="96"/>
        <v>202</v>
      </c>
      <c r="O192" s="118">
        <f t="shared" si="97"/>
        <v>5.5403181568842566E-2</v>
      </c>
      <c r="P192" s="173">
        <v>2092.1999999999998</v>
      </c>
      <c r="Q192" s="116">
        <v>1463</v>
      </c>
      <c r="R192" s="81">
        <v>1298</v>
      </c>
      <c r="S192" s="117">
        <f t="shared" si="98"/>
        <v>165</v>
      </c>
      <c r="T192" s="118">
        <f t="shared" si="99"/>
        <v>0.1271186440677966</v>
      </c>
      <c r="U192" s="172">
        <v>1443</v>
      </c>
      <c r="V192" s="81">
        <v>1272</v>
      </c>
      <c r="W192" s="117">
        <f t="shared" si="85"/>
        <v>171</v>
      </c>
      <c r="X192" s="118">
        <f t="shared" si="100"/>
        <v>0.13443396226415094</v>
      </c>
      <c r="Y192" s="184">
        <f t="shared" si="101"/>
        <v>7.8423913043478262</v>
      </c>
      <c r="Z192" s="185">
        <v>1810</v>
      </c>
      <c r="AA192" s="116">
        <v>1655</v>
      </c>
      <c r="AB192" s="116">
        <v>90</v>
      </c>
      <c r="AC192" s="117">
        <f t="shared" si="102"/>
        <v>1745</v>
      </c>
      <c r="AD192" s="118">
        <f t="shared" si="103"/>
        <v>0.96408839779005528</v>
      </c>
      <c r="AE192" s="146">
        <f t="shared" si="104"/>
        <v>1.1463595693104105</v>
      </c>
      <c r="AF192" s="196">
        <v>20</v>
      </c>
      <c r="AG192" s="118">
        <f t="shared" si="105"/>
        <v>1.1049723756906077E-2</v>
      </c>
      <c r="AH192" s="119">
        <f t="shared" si="106"/>
        <v>0.11275228323373547</v>
      </c>
      <c r="AI192" s="116">
        <v>25</v>
      </c>
      <c r="AJ192" s="116">
        <v>10</v>
      </c>
      <c r="AK192" s="117">
        <f t="shared" si="107"/>
        <v>35</v>
      </c>
      <c r="AL192" s="118">
        <f t="shared" si="108"/>
        <v>1.9337016574585635E-2</v>
      </c>
      <c r="AM192" s="146">
        <f t="shared" si="109"/>
        <v>0.37635298899543856</v>
      </c>
      <c r="AN192" s="116">
        <v>10</v>
      </c>
      <c r="AO192" s="120" t="s">
        <v>6</v>
      </c>
      <c r="AP192" s="83" t="s">
        <v>6</v>
      </c>
    </row>
    <row r="193" spans="1:42" x14ac:dyDescent="0.2">
      <c r="A193" s="144" t="s">
        <v>282</v>
      </c>
      <c r="B193" s="159">
        <v>5370303.0199999996</v>
      </c>
      <c r="C193" s="115"/>
      <c r="D193" s="115"/>
      <c r="E193" s="116"/>
      <c r="F193" s="116"/>
      <c r="G193" s="116"/>
      <c r="H193" s="165" t="s">
        <v>238</v>
      </c>
      <c r="I193" s="145">
        <v>6.28</v>
      </c>
      <c r="J193" s="117">
        <f t="shared" si="80"/>
        <v>628</v>
      </c>
      <c r="K193" s="172">
        <v>8443</v>
      </c>
      <c r="L193" s="116">
        <v>7962</v>
      </c>
      <c r="M193" s="81">
        <v>5863</v>
      </c>
      <c r="N193" s="117">
        <f t="shared" si="96"/>
        <v>2580</v>
      </c>
      <c r="O193" s="118">
        <f t="shared" si="97"/>
        <v>0.44004775712092786</v>
      </c>
      <c r="P193" s="173">
        <v>1344.7</v>
      </c>
      <c r="Q193" s="116">
        <v>2955</v>
      </c>
      <c r="R193" s="81">
        <v>2520</v>
      </c>
      <c r="S193" s="117">
        <f t="shared" si="98"/>
        <v>435</v>
      </c>
      <c r="T193" s="118">
        <f t="shared" si="99"/>
        <v>0.17261904761904762</v>
      </c>
      <c r="U193" s="172">
        <v>2925</v>
      </c>
      <c r="V193" s="81">
        <v>6.3321997070312497</v>
      </c>
      <c r="W193" s="117">
        <f t="shared" si="85"/>
        <v>2918.6678002929689</v>
      </c>
      <c r="X193" s="118">
        <f t="shared" si="100"/>
        <v>460.9247868559944</v>
      </c>
      <c r="Y193" s="184">
        <f t="shared" si="101"/>
        <v>4.6576433121019107</v>
      </c>
      <c r="Z193" s="185">
        <v>3755</v>
      </c>
      <c r="AA193" s="116">
        <v>3300</v>
      </c>
      <c r="AB193" s="116">
        <v>215</v>
      </c>
      <c r="AC193" s="117">
        <f t="shared" si="102"/>
        <v>3515</v>
      </c>
      <c r="AD193" s="118">
        <f t="shared" si="103"/>
        <v>0.93608521970705727</v>
      </c>
      <c r="AE193" s="146">
        <f t="shared" si="104"/>
        <v>1.1130620923984034</v>
      </c>
      <c r="AF193" s="196">
        <v>65</v>
      </c>
      <c r="AG193" s="118">
        <f t="shared" si="105"/>
        <v>1.7310252996005325E-2</v>
      </c>
      <c r="AH193" s="119">
        <f t="shared" si="106"/>
        <v>0.17663523465311556</v>
      </c>
      <c r="AI193" s="116">
        <v>145</v>
      </c>
      <c r="AJ193" s="116">
        <v>30</v>
      </c>
      <c r="AK193" s="117">
        <f t="shared" si="107"/>
        <v>175</v>
      </c>
      <c r="AL193" s="118">
        <f t="shared" si="108"/>
        <v>4.6604527296937419E-2</v>
      </c>
      <c r="AM193" s="146">
        <f t="shared" si="109"/>
        <v>0.90705580570138999</v>
      </c>
      <c r="AN193" s="116">
        <v>0</v>
      </c>
      <c r="AO193" s="120" t="s">
        <v>6</v>
      </c>
      <c r="AP193" s="83" t="s">
        <v>6</v>
      </c>
    </row>
    <row r="194" spans="1:42" x14ac:dyDescent="0.2">
      <c r="AC194" s="91"/>
      <c r="AP194" s="97"/>
    </row>
    <row r="195" spans="1:42" x14ac:dyDescent="0.2">
      <c r="AP195" s="97"/>
    </row>
    <row r="196" spans="1:42" x14ac:dyDescent="0.2">
      <c r="AP196" s="97"/>
    </row>
    <row r="197" spans="1:42" x14ac:dyDescent="0.2">
      <c r="AP197" s="97"/>
    </row>
    <row r="198" spans="1:42" x14ac:dyDescent="0.2">
      <c r="AP198" s="97"/>
    </row>
    <row r="199" spans="1:42" x14ac:dyDescent="0.2">
      <c r="AP199" s="97"/>
    </row>
    <row r="200" spans="1:42" x14ac:dyDescent="0.2">
      <c r="AP200" s="97"/>
    </row>
    <row r="201" spans="1:42" x14ac:dyDescent="0.2">
      <c r="AP201" s="97"/>
    </row>
    <row r="202" spans="1:42" x14ac:dyDescent="0.2">
      <c r="AP202" s="97"/>
    </row>
    <row r="203" spans="1:42" x14ac:dyDescent="0.2">
      <c r="AP203" s="97"/>
    </row>
    <row r="204" spans="1:42" x14ac:dyDescent="0.2">
      <c r="AP204" s="97"/>
    </row>
    <row r="205" spans="1:42" x14ac:dyDescent="0.2">
      <c r="AP205" s="97"/>
    </row>
    <row r="206" spans="1:42" x14ac:dyDescent="0.2">
      <c r="AP206" s="97"/>
    </row>
  </sheetData>
  <sortState ref="A2:AR209">
    <sortCondition ref="B2:B209"/>
  </sortState>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A18" sqref="A18"/>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4" bestFit="1" customWidth="1"/>
  </cols>
  <sheetData>
    <row r="1" spans="1:7" ht="15.75" x14ac:dyDescent="0.25">
      <c r="A1" s="6"/>
      <c r="B1" s="7" t="s">
        <v>2</v>
      </c>
      <c r="C1" s="230" t="s">
        <v>0</v>
      </c>
      <c r="D1" s="231"/>
      <c r="E1" s="232" t="s">
        <v>21</v>
      </c>
      <c r="F1" s="233"/>
    </row>
    <row r="2" spans="1:7" ht="45.75" thickBot="1" x14ac:dyDescent="0.3">
      <c r="A2" s="8"/>
      <c r="B2" s="9" t="s">
        <v>1</v>
      </c>
      <c r="C2" s="10" t="s">
        <v>9</v>
      </c>
      <c r="D2" s="67" t="s">
        <v>57</v>
      </c>
      <c r="E2" s="10" t="s">
        <v>9</v>
      </c>
      <c r="F2" s="11" t="s">
        <v>57</v>
      </c>
      <c r="G2" s="3"/>
    </row>
    <row r="3" spans="1:7" x14ac:dyDescent="0.25">
      <c r="A3" s="12" t="s">
        <v>22</v>
      </c>
      <c r="B3" s="13"/>
      <c r="C3" s="14">
        <v>5.1400000000000001E-2</v>
      </c>
      <c r="D3" s="15">
        <v>6.8900000000000003E-2</v>
      </c>
      <c r="E3" s="16">
        <v>9.8400000000000001E-2</v>
      </c>
      <c r="F3" s="17">
        <v>0.16250000000000001</v>
      </c>
      <c r="G3" s="5"/>
    </row>
    <row r="4" spans="1:7" ht="17.25" x14ac:dyDescent="0.25">
      <c r="A4" s="18" t="s">
        <v>23</v>
      </c>
      <c r="B4" s="19" t="s">
        <v>24</v>
      </c>
      <c r="C4" s="20"/>
      <c r="D4" s="21"/>
      <c r="E4" s="22"/>
      <c r="F4" s="23"/>
      <c r="G4" s="35"/>
    </row>
    <row r="5" spans="1:7" ht="15.75" x14ac:dyDescent="0.25">
      <c r="A5" s="18" t="s">
        <v>25</v>
      </c>
      <c r="B5" s="24"/>
      <c r="C5" s="25">
        <f>C3*1.5</f>
        <v>7.7100000000000002E-2</v>
      </c>
      <c r="D5" s="26">
        <f>D3*1.5</f>
        <v>0.10335</v>
      </c>
      <c r="E5" s="27"/>
      <c r="F5" s="28"/>
      <c r="G5" s="36"/>
    </row>
    <row r="6" spans="1:7" ht="16.5" thickBot="1" x14ac:dyDescent="0.3">
      <c r="A6" s="29" t="s">
        <v>26</v>
      </c>
      <c r="B6" s="30"/>
      <c r="C6" s="31"/>
      <c r="D6" s="32"/>
      <c r="E6" s="33">
        <f>E3*1.5</f>
        <v>0.14760000000000001</v>
      </c>
      <c r="F6" s="34">
        <f>F3*0.5</f>
        <v>8.1250000000000003E-2</v>
      </c>
      <c r="G6" s="5"/>
    </row>
    <row r="7" spans="1:7" x14ac:dyDescent="0.25">
      <c r="B7" s="4"/>
      <c r="C7" s="5"/>
      <c r="D7" s="5"/>
      <c r="E7" s="5"/>
      <c r="F7" s="5"/>
    </row>
    <row r="8" spans="1:7" x14ac:dyDescent="0.25">
      <c r="A8" s="1" t="s">
        <v>58</v>
      </c>
    </row>
    <row r="9" spans="1:7" s="2" customFormat="1" x14ac:dyDescent="0.25">
      <c r="G9" s="4"/>
    </row>
    <row r="10" spans="1:7" s="2" customFormat="1" x14ac:dyDescent="0.25">
      <c r="A10" s="247" t="s">
        <v>372</v>
      </c>
      <c r="G10" s="4"/>
    </row>
    <row r="11" spans="1:7" s="2" customFormat="1" x14ac:dyDescent="0.25">
      <c r="A11" s="272" t="s">
        <v>373</v>
      </c>
      <c r="G11" s="4"/>
    </row>
    <row r="12" spans="1:7" s="2" customFormat="1" x14ac:dyDescent="0.25">
      <c r="A12" s="272" t="s">
        <v>374</v>
      </c>
      <c r="G12" s="4"/>
    </row>
    <row r="13" spans="1:7" s="2" customFormat="1" x14ac:dyDescent="0.25">
      <c r="A13" s="273" t="s">
        <v>375</v>
      </c>
      <c r="G13" s="4"/>
    </row>
    <row r="14" spans="1:7" s="2" customFormat="1" x14ac:dyDescent="0.25">
      <c r="A14" s="272" t="s">
        <v>376</v>
      </c>
      <c r="G14" s="4"/>
    </row>
  </sheetData>
  <mergeCells count="2">
    <mergeCell ref="C1:D1"/>
    <mergeCell ref="E1:F1"/>
  </mergeCells>
  <hyperlinks>
    <hyperlink ref="A13" r:id="rId1" display="“T9” updates this method to calculate floors using total raw count sums to arrive at CMA thresholds. This method matches that used by Statistics Canada. " xr:uid="{32EB1008-DF85-4598-AD35-41153B693DA5}"/>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zoomScaleNormal="100" workbookViewId="0">
      <selection activeCell="J11" sqref="J11"/>
    </sheetView>
  </sheetViews>
  <sheetFormatPr defaultRowHeight="15" x14ac:dyDescent="0.25"/>
  <cols>
    <col min="1" max="8" width="10.7109375" customWidth="1"/>
    <col min="9" max="9" width="11" customWidth="1"/>
  </cols>
  <sheetData>
    <row r="1" spans="1:17" ht="67.5" customHeight="1" thickBot="1" x14ac:dyDescent="0.3">
      <c r="B1" s="245" t="s">
        <v>291</v>
      </c>
      <c r="C1" s="246"/>
      <c r="D1" s="234" t="s">
        <v>59</v>
      </c>
      <c r="E1" s="235"/>
      <c r="F1" s="37"/>
      <c r="G1" s="37"/>
      <c r="H1" s="37"/>
      <c r="J1" s="236" t="s">
        <v>377</v>
      </c>
      <c r="K1" s="237"/>
      <c r="L1" s="237"/>
      <c r="M1" s="237"/>
      <c r="N1" s="237"/>
      <c r="O1" s="237"/>
      <c r="P1" s="237"/>
      <c r="Q1" s="238"/>
    </row>
    <row r="2" spans="1:17" ht="51.75" thickBot="1" x14ac:dyDescent="0.3">
      <c r="A2" s="214" t="s">
        <v>60</v>
      </c>
      <c r="B2" s="38" t="s">
        <v>16</v>
      </c>
      <c r="C2" s="39" t="s">
        <v>17</v>
      </c>
      <c r="D2" s="38" t="s">
        <v>18</v>
      </c>
      <c r="E2" s="39" t="s">
        <v>19</v>
      </c>
      <c r="F2" s="38" t="s">
        <v>20</v>
      </c>
      <c r="G2" s="39" t="s">
        <v>27</v>
      </c>
      <c r="H2" s="40" t="s">
        <v>28</v>
      </c>
      <c r="J2" s="239"/>
      <c r="K2" s="240"/>
      <c r="L2" s="240"/>
      <c r="M2" s="240"/>
      <c r="N2" s="240"/>
      <c r="O2" s="240"/>
      <c r="P2" s="240"/>
      <c r="Q2" s="241"/>
    </row>
    <row r="3" spans="1:17" x14ac:dyDescent="0.25">
      <c r="A3" s="41" t="s">
        <v>4</v>
      </c>
      <c r="B3" s="69">
        <v>92268</v>
      </c>
      <c r="C3" s="42">
        <f>B3/B8</f>
        <v>0.1335536001852245</v>
      </c>
      <c r="D3" s="69">
        <v>89599</v>
      </c>
      <c r="E3" s="43">
        <f>D3/D8</f>
        <v>0.11985766743139209</v>
      </c>
      <c r="F3" s="44">
        <f t="shared" ref="F3:F8" si="0">D3-B3</f>
        <v>-2669</v>
      </c>
      <c r="G3" s="43">
        <f t="shared" ref="G3:G8" si="1">F3/B3</f>
        <v>-2.8926605106862617E-2</v>
      </c>
      <c r="H3" s="45">
        <f>F3/F8</f>
        <v>-4.7091981045331015E-2</v>
      </c>
      <c r="J3" s="242"/>
      <c r="K3" s="243"/>
      <c r="L3" s="243"/>
      <c r="M3" s="243"/>
      <c r="N3" s="243"/>
      <c r="O3" s="243"/>
      <c r="P3" s="243"/>
      <c r="Q3" s="244"/>
    </row>
    <row r="4" spans="1:17" x14ac:dyDescent="0.25">
      <c r="A4" s="46" t="s">
        <v>5</v>
      </c>
      <c r="B4" s="70">
        <v>77981.490788405994</v>
      </c>
      <c r="C4" s="47">
        <f>B4/B8</f>
        <v>0.11287454851739</v>
      </c>
      <c r="D4" s="70">
        <v>76264</v>
      </c>
      <c r="E4" s="48">
        <f>D4/D8</f>
        <v>0.10201927643151917</v>
      </c>
      <c r="F4" s="49">
        <f>D4-B4</f>
        <v>-1717.490788405994</v>
      </c>
      <c r="G4" s="48">
        <f>F4/B4</f>
        <v>-2.2024338994316127E-2</v>
      </c>
      <c r="H4" s="50">
        <f>F4/F8</f>
        <v>-3.0303500806723751E-2</v>
      </c>
    </row>
    <row r="5" spans="1:17" x14ac:dyDescent="0.25">
      <c r="A5" s="51" t="s">
        <v>6</v>
      </c>
      <c r="B5" s="71">
        <v>477366.94469420693</v>
      </c>
      <c r="C5" s="52">
        <f>B5/B8</f>
        <v>0.69096625128248457</v>
      </c>
      <c r="D5" s="71">
        <v>534074</v>
      </c>
      <c r="E5" s="53">
        <f>D5/D8</f>
        <v>0.71443725795771496</v>
      </c>
      <c r="F5" s="54">
        <f t="shared" si="0"/>
        <v>56707.055305793067</v>
      </c>
      <c r="G5" s="53">
        <f t="shared" si="1"/>
        <v>0.1187913321943953</v>
      </c>
      <c r="H5" s="55">
        <f>F5/F8</f>
        <v>1.0005423655290164</v>
      </c>
      <c r="J5" s="87"/>
      <c r="K5" s="87"/>
    </row>
    <row r="6" spans="1:17" x14ac:dyDescent="0.25">
      <c r="A6" s="56" t="s">
        <v>2</v>
      </c>
      <c r="B6" s="72">
        <v>43252.248491717997</v>
      </c>
      <c r="C6" s="57">
        <f>B6/B8</f>
        <v>6.2605600014900994E-2</v>
      </c>
      <c r="D6" s="72">
        <v>47488</v>
      </c>
      <c r="E6" s="58">
        <f>D6/D8</f>
        <v>6.3525272726056625E-2</v>
      </c>
      <c r="F6" s="59">
        <f t="shared" si="0"/>
        <v>4235.7515082820028</v>
      </c>
      <c r="G6" s="58">
        <f t="shared" si="1"/>
        <v>9.7931359778742386E-2</v>
      </c>
      <c r="H6" s="60">
        <f>F6/F8</f>
        <v>7.4735829801704137E-2</v>
      </c>
      <c r="J6" s="87"/>
      <c r="K6" s="87"/>
    </row>
    <row r="7" spans="1:17" ht="15.75" thickBot="1" x14ac:dyDescent="0.3">
      <c r="A7" s="201" t="s">
        <v>240</v>
      </c>
      <c r="B7" s="202">
        <v>0</v>
      </c>
      <c r="C7" s="203">
        <f>B7/B8</f>
        <v>0</v>
      </c>
      <c r="D7" s="202">
        <v>120</v>
      </c>
      <c r="E7" s="204">
        <f>D7/D8</f>
        <v>1.605254533171916E-4</v>
      </c>
      <c r="F7" s="205">
        <f>D7-B7</f>
        <v>120</v>
      </c>
      <c r="G7" s="204"/>
      <c r="H7" s="206">
        <f>F7/F8</f>
        <v>2.1172865213337287E-3</v>
      </c>
    </row>
    <row r="8" spans="1:17" ht="14.25" customHeight="1" thickBot="1" x14ac:dyDescent="0.3">
      <c r="A8" s="61" t="s">
        <v>7</v>
      </c>
      <c r="B8" s="73">
        <f>SUM(B3:B7)</f>
        <v>690868.6839743309</v>
      </c>
      <c r="C8" s="62"/>
      <c r="D8" s="73">
        <f>SUM(D3:D7)</f>
        <v>747545</v>
      </c>
      <c r="E8" s="63"/>
      <c r="F8" s="64">
        <f t="shared" si="0"/>
        <v>56676.316025669104</v>
      </c>
      <c r="G8" s="65">
        <f t="shared" si="1"/>
        <v>8.2036307825721189E-2</v>
      </c>
      <c r="H8" s="66"/>
      <c r="I8" s="68"/>
    </row>
    <row r="9" spans="1:17" ht="15.75" thickBot="1" x14ac:dyDescent="0.3">
      <c r="A9" s="207"/>
      <c r="B9" s="208"/>
      <c r="C9" s="209"/>
      <c r="D9" s="208"/>
      <c r="E9" s="210"/>
      <c r="F9" s="211"/>
      <c r="G9" s="212"/>
      <c r="H9" s="213"/>
    </row>
    <row r="10" spans="1:17" ht="51.75" thickBot="1" x14ac:dyDescent="0.3">
      <c r="A10" s="214" t="s">
        <v>60</v>
      </c>
      <c r="B10" s="38" t="s">
        <v>29</v>
      </c>
      <c r="C10" s="39" t="s">
        <v>30</v>
      </c>
      <c r="D10" s="38" t="s">
        <v>31</v>
      </c>
      <c r="E10" s="39" t="s">
        <v>32</v>
      </c>
      <c r="F10" s="38" t="s">
        <v>33</v>
      </c>
      <c r="G10" s="39" t="s">
        <v>34</v>
      </c>
      <c r="H10" s="40" t="s">
        <v>35</v>
      </c>
    </row>
    <row r="11" spans="1:17" x14ac:dyDescent="0.25">
      <c r="A11" s="41" t="s">
        <v>4</v>
      </c>
      <c r="B11" s="69">
        <v>48373</v>
      </c>
      <c r="C11" s="42">
        <f>B11/B16</f>
        <v>0.17338077651149716</v>
      </c>
      <c r="D11" s="69">
        <v>49680</v>
      </c>
      <c r="E11" s="43">
        <f>D11/D16</f>
        <v>0.16233490396491893</v>
      </c>
      <c r="F11" s="44">
        <f t="shared" ref="F11:F16" si="2">D11-B11</f>
        <v>1307</v>
      </c>
      <c r="G11" s="43">
        <f t="shared" ref="G11:G16" si="3">F11/B11</f>
        <v>2.7019204928369133E-2</v>
      </c>
      <c r="H11" s="45">
        <f>F11/F16</f>
        <v>4.8344085794052943E-2</v>
      </c>
      <c r="J11" s="87"/>
      <c r="K11" s="87"/>
    </row>
    <row r="12" spans="1:17" x14ac:dyDescent="0.25">
      <c r="A12" s="46" t="s">
        <v>5</v>
      </c>
      <c r="B12" s="70">
        <v>34719.141200049999</v>
      </c>
      <c r="C12" s="47">
        <f>B12/B16</f>
        <v>0.12444197509100081</v>
      </c>
      <c r="D12" s="70">
        <v>35392</v>
      </c>
      <c r="E12" s="48">
        <f>D12/D16</f>
        <v>0.11564728102106302</v>
      </c>
      <c r="F12" s="49">
        <f>D12-B12</f>
        <v>672.85879995000141</v>
      </c>
      <c r="G12" s="48">
        <f>F12/B12</f>
        <v>1.9380053097310841E-2</v>
      </c>
      <c r="H12" s="50">
        <f>F12/F16</f>
        <v>2.4888097591481539E-2</v>
      </c>
    </row>
    <row r="13" spans="1:17" x14ac:dyDescent="0.25">
      <c r="A13" s="51" t="s">
        <v>6</v>
      </c>
      <c r="B13" s="71">
        <v>180675.65900690196</v>
      </c>
      <c r="C13" s="52">
        <f>B13/B16</f>
        <v>0.64758617524948092</v>
      </c>
      <c r="D13" s="71">
        <v>203964</v>
      </c>
      <c r="E13" s="53">
        <f>D13/D16</f>
        <v>0.66647496683375052</v>
      </c>
      <c r="F13" s="54">
        <f t="shared" si="2"/>
        <v>23288.340993098042</v>
      </c>
      <c r="G13" s="53">
        <f t="shared" si="3"/>
        <v>0.12889584087366415</v>
      </c>
      <c r="H13" s="55">
        <f>F13/F16</f>
        <v>0.8614028729697718</v>
      </c>
      <c r="J13" s="87"/>
      <c r="K13" s="87"/>
    </row>
    <row r="14" spans="1:17" ht="14.25" customHeight="1" x14ac:dyDescent="0.25">
      <c r="A14" s="56" t="s">
        <v>2</v>
      </c>
      <c r="B14" s="72">
        <v>15230.834897167002</v>
      </c>
      <c r="C14" s="57">
        <f>B14/B16</f>
        <v>5.4591073148021085E-2</v>
      </c>
      <c r="D14" s="72">
        <v>16998</v>
      </c>
      <c r="E14" s="58">
        <f>D14/D16</f>
        <v>5.554284818026755E-2</v>
      </c>
      <c r="F14" s="59">
        <f t="shared" si="2"/>
        <v>1767.1651028329979</v>
      </c>
      <c r="G14" s="58">
        <f t="shared" si="3"/>
        <v>0.11602549136434391</v>
      </c>
      <c r="H14" s="60">
        <f>F14/F16</f>
        <v>6.5364943644693835E-2</v>
      </c>
      <c r="J14" s="87"/>
      <c r="K14" s="87"/>
    </row>
    <row r="15" spans="1:17" ht="15.75" thickBot="1" x14ac:dyDescent="0.3">
      <c r="A15" s="201" t="s">
        <v>240</v>
      </c>
      <c r="B15" s="202"/>
      <c r="C15" s="203"/>
      <c r="D15" s="202"/>
      <c r="E15" s="204"/>
      <c r="F15" s="205"/>
      <c r="G15" s="204"/>
      <c r="H15" s="206"/>
      <c r="I15" s="68"/>
    </row>
    <row r="16" spans="1:17" ht="15.75" thickBot="1" x14ac:dyDescent="0.3">
      <c r="A16" s="61" t="s">
        <v>7</v>
      </c>
      <c r="B16" s="73">
        <f>SUM(B11:B15)</f>
        <v>278998.63510411896</v>
      </c>
      <c r="C16" s="62"/>
      <c r="D16" s="73">
        <f>SUM(D11:D15)</f>
        <v>306034</v>
      </c>
      <c r="E16" s="63"/>
      <c r="F16" s="64">
        <f t="shared" si="2"/>
        <v>27035.364895881037</v>
      </c>
      <c r="G16" s="65">
        <f t="shared" si="3"/>
        <v>9.6901423499049594E-2</v>
      </c>
      <c r="H16" s="66"/>
    </row>
    <row r="17" spans="1:11" ht="15.75" thickBot="1" x14ac:dyDescent="0.3">
      <c r="A17" s="207"/>
      <c r="B17" s="208"/>
      <c r="C17" s="209"/>
      <c r="D17" s="208"/>
      <c r="E17" s="210"/>
      <c r="F17" s="211"/>
      <c r="G17" s="212"/>
      <c r="H17" s="213"/>
    </row>
    <row r="18" spans="1:11" ht="64.5" thickBot="1" x14ac:dyDescent="0.3">
      <c r="A18" s="214" t="s">
        <v>60</v>
      </c>
      <c r="B18" s="38" t="s">
        <v>36</v>
      </c>
      <c r="C18" s="39" t="s">
        <v>37</v>
      </c>
      <c r="D18" s="38" t="s">
        <v>38</v>
      </c>
      <c r="E18" s="39" t="s">
        <v>39</v>
      </c>
      <c r="F18" s="38" t="s">
        <v>40</v>
      </c>
      <c r="G18" s="39" t="s">
        <v>41</v>
      </c>
      <c r="H18" s="40" t="s">
        <v>42</v>
      </c>
    </row>
    <row r="19" spans="1:11" x14ac:dyDescent="0.25">
      <c r="A19" s="41" t="s">
        <v>4</v>
      </c>
      <c r="B19" s="69">
        <v>43220</v>
      </c>
      <c r="C19" s="42">
        <f>B19/B24</f>
        <v>0.16380512899981739</v>
      </c>
      <c r="D19" s="69">
        <v>43202</v>
      </c>
      <c r="E19" s="43">
        <f>D19/D24</f>
        <v>0.14727368797831905</v>
      </c>
      <c r="F19" s="44">
        <f t="shared" ref="F19:F24" si="4">D19-B19</f>
        <v>-18</v>
      </c>
      <c r="G19" s="43">
        <f t="shared" ref="G19:G24" si="5">F19/B19</f>
        <v>-4.1647385469689957E-4</v>
      </c>
      <c r="H19" s="45">
        <f>F19/F24</f>
        <v>-6.1027503874238589E-4</v>
      </c>
      <c r="J19" s="87"/>
      <c r="K19" s="87"/>
    </row>
    <row r="20" spans="1:11" x14ac:dyDescent="0.25">
      <c r="A20" s="46" t="s">
        <v>5</v>
      </c>
      <c r="B20" s="70">
        <v>32571.100326521999</v>
      </c>
      <c r="C20" s="47">
        <f>B20/B24</f>
        <v>0.12344547178741162</v>
      </c>
      <c r="D20" s="70">
        <v>32968</v>
      </c>
      <c r="E20" s="48">
        <f>D20/D24</f>
        <v>0.1123864391757146</v>
      </c>
      <c r="F20" s="49">
        <f>D20-B20</f>
        <v>396.8996734780012</v>
      </c>
      <c r="G20" s="48">
        <f>F20/B20</f>
        <v>1.2185639094139344E-2</v>
      </c>
      <c r="H20" s="50">
        <f>F20/F24</f>
        <v>1.3456553533812638E-2</v>
      </c>
    </row>
    <row r="21" spans="1:11" x14ac:dyDescent="0.25">
      <c r="A21" s="51" t="s">
        <v>6</v>
      </c>
      <c r="B21" s="71">
        <v>173404.17540485904</v>
      </c>
      <c r="C21" s="52">
        <f>B21/B24</f>
        <v>0.65720715690189491</v>
      </c>
      <c r="D21" s="71">
        <v>200680</v>
      </c>
      <c r="E21" s="53">
        <f>D21/D24</f>
        <v>0.68410915474952705</v>
      </c>
      <c r="F21" s="54">
        <f t="shared" si="4"/>
        <v>27275.824595140963</v>
      </c>
      <c r="G21" s="53">
        <f t="shared" si="5"/>
        <v>0.15729623886770983</v>
      </c>
      <c r="H21" s="55">
        <f>F21/F24</f>
        <v>0.92476416175167619</v>
      </c>
      <c r="J21" s="87"/>
      <c r="K21" s="87"/>
    </row>
    <row r="22" spans="1:11" x14ac:dyDescent="0.25">
      <c r="A22" s="56" t="s">
        <v>2</v>
      </c>
      <c r="B22" s="72">
        <v>14654.826300822</v>
      </c>
      <c r="C22" s="57">
        <f>B22/B24</f>
        <v>5.554224231087608E-2</v>
      </c>
      <c r="D22" s="72">
        <v>16495</v>
      </c>
      <c r="E22" s="58">
        <f>D22/D24</f>
        <v>5.6230718096439349E-2</v>
      </c>
      <c r="F22" s="59">
        <f t="shared" si="4"/>
        <v>1840.1736991779999</v>
      </c>
      <c r="G22" s="58">
        <f t="shared" si="5"/>
        <v>0.12556775913985299</v>
      </c>
      <c r="H22" s="60">
        <f>F22/F24</f>
        <v>6.2389559753254074E-2</v>
      </c>
      <c r="J22" s="87"/>
      <c r="K22" s="87"/>
    </row>
    <row r="23" spans="1:11" ht="15.75" thickBot="1" x14ac:dyDescent="0.3">
      <c r="A23" s="201" t="s">
        <v>240</v>
      </c>
      <c r="B23" s="202"/>
      <c r="C23" s="203"/>
      <c r="D23" s="202"/>
      <c r="E23" s="204"/>
      <c r="F23" s="205"/>
      <c r="G23" s="204"/>
      <c r="H23" s="206"/>
    </row>
    <row r="24" spans="1:11" ht="15.75" thickBot="1" x14ac:dyDescent="0.3">
      <c r="A24" s="61" t="s">
        <v>7</v>
      </c>
      <c r="B24" s="73">
        <f>SUM(B19:B23)</f>
        <v>263850.10203220305</v>
      </c>
      <c r="C24" s="62"/>
      <c r="D24" s="73">
        <f>SUM(D19:D23)</f>
        <v>293345</v>
      </c>
      <c r="E24" s="63"/>
      <c r="F24" s="64">
        <f t="shared" si="4"/>
        <v>29494.897967796947</v>
      </c>
      <c r="G24" s="65">
        <f t="shared" si="5"/>
        <v>0.11178657025570177</v>
      </c>
      <c r="H24" s="66"/>
    </row>
    <row r="25" spans="1:11" x14ac:dyDescent="0.25">
      <c r="B25" s="68"/>
      <c r="C25" s="2"/>
      <c r="D25" s="2"/>
      <c r="E25" s="2"/>
      <c r="F25" s="2"/>
      <c r="G25" s="2"/>
    </row>
  </sheetData>
  <mergeCells count="3">
    <mergeCell ref="J1:Q3"/>
    <mergeCell ref="D1:E1"/>
    <mergeCell ref="B1:C1"/>
  </mergeCells>
  <pageMargins left="0.70866141732283472" right="0.31496062992125984" top="0.82677165354330717" bottom="0.70866141732283472" header="0.31496062992125984" footer="0.11811023622047245"/>
  <pageSetup orientation="portrait" r:id="rId1"/>
  <headerFooter>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vt:lpstr>
      <vt:lpstr>2006 Original</vt:lpstr>
      <vt:lpstr>2016 Original</vt:lpstr>
      <vt:lpstr>2016 CTDataMaker</vt:lpstr>
      <vt:lpstr>Thresholds</vt:lpstr>
      <vt:lpstr>Summary</vt:lpstr>
      <vt:lpstr>'2016 CTDataMaker'!Print_Area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Chris Willms and Ben McCauley;Edited by Chris Willms</dc:creator>
  <cp:lastModifiedBy>User</cp:lastModifiedBy>
  <cp:lastPrinted>2018-06-05T15:50:07Z</cp:lastPrinted>
  <dcterms:created xsi:type="dcterms:W3CDTF">2018-05-09T18:33:31Z</dcterms:created>
  <dcterms:modified xsi:type="dcterms:W3CDTF">2018-08-03T01:41:29Z</dcterms:modified>
</cp:coreProperties>
</file>