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emus\Desktop\School\Canadian Suburbs Project\2021\Datamakers\"/>
    </mc:Choice>
  </mc:AlternateContent>
  <xr:revisionPtr revIDLastSave="0" documentId="13_ncr:1_{D449A880-C014-4E4A-831E-ABE1E51542A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FO" sheetId="1" r:id="rId1"/>
    <sheet name="2016 Original" sheetId="2" r:id="rId2"/>
    <sheet name="2021 Original" sheetId="3" r:id="rId3"/>
    <sheet name="2021 CT Datamaker" sheetId="4" r:id="rId4"/>
    <sheet name="Thresholds" sheetId="6" r:id="rId5"/>
    <sheet name="Summary" sheetId="8" r:id="rId6"/>
  </sheets>
  <definedNames>
    <definedName name="_xlnm._FilterDatabase" localSheetId="3" hidden="1">'2021 CT Datamaker'!$A$1:$BG$33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qmphuXKuKQRvZs88LI9OLFGfdEw=="/>
    </ext>
  </extLst>
</workbook>
</file>

<file path=xl/calcChain.xml><?xml version="1.0" encoding="utf-8"?>
<calcChain xmlns="http://schemas.openxmlformats.org/spreadsheetml/2006/main">
  <c r="C4" i="8" l="1"/>
  <c r="C6" i="8"/>
  <c r="C7" i="8"/>
  <c r="B8" i="8"/>
  <c r="C3" i="8" s="1"/>
  <c r="E3" i="8"/>
  <c r="G3" i="8"/>
  <c r="H3" i="8"/>
  <c r="I3" i="8" s="1"/>
  <c r="K3" i="8"/>
  <c r="L3" i="8" s="1"/>
  <c r="H4" i="8"/>
  <c r="I4" i="8" s="1"/>
  <c r="K4" i="8"/>
  <c r="L4" i="8"/>
  <c r="E5" i="8"/>
  <c r="H5" i="8"/>
  <c r="I5" i="8" s="1"/>
  <c r="K5" i="8"/>
  <c r="L5" i="8" s="1"/>
  <c r="H6" i="8"/>
  <c r="I6" i="8" s="1"/>
  <c r="K6" i="8"/>
  <c r="M6" i="8" s="1"/>
  <c r="L6" i="8"/>
  <c r="H7" i="8"/>
  <c r="I7" i="8" s="1"/>
  <c r="K7" i="8"/>
  <c r="L7" i="8" s="1"/>
  <c r="D8" i="8"/>
  <c r="E7" i="8" s="1"/>
  <c r="F8" i="8"/>
  <c r="G5" i="8" s="1"/>
  <c r="K8" i="8"/>
  <c r="H11" i="8"/>
  <c r="I11" i="8" s="1"/>
  <c r="H12" i="8"/>
  <c r="I12" i="8" s="1"/>
  <c r="G13" i="8"/>
  <c r="H13" i="8"/>
  <c r="I13" i="8"/>
  <c r="H14" i="8"/>
  <c r="I14" i="8" s="1"/>
  <c r="H15" i="8"/>
  <c r="I15" i="8" s="1"/>
  <c r="D16" i="8"/>
  <c r="E11" i="8" s="1"/>
  <c r="F16" i="8"/>
  <c r="G14" i="8" s="1"/>
  <c r="H19" i="8"/>
  <c r="I19" i="8" s="1"/>
  <c r="H20" i="8"/>
  <c r="I20" i="8"/>
  <c r="H21" i="8"/>
  <c r="I21" i="8" s="1"/>
  <c r="G22" i="8"/>
  <c r="H22" i="8"/>
  <c r="I22" i="8" s="1"/>
  <c r="H23" i="8"/>
  <c r="I23" i="8"/>
  <c r="D24" i="8"/>
  <c r="E23" i="8" s="1"/>
  <c r="F24" i="8"/>
  <c r="G23" i="8" s="1"/>
  <c r="F14" i="6"/>
  <c r="E14" i="6"/>
  <c r="D13" i="6"/>
  <c r="C13" i="6"/>
  <c r="F6" i="6"/>
  <c r="E6" i="6"/>
  <c r="D5" i="6"/>
  <c r="C5" i="6"/>
  <c r="M5" i="8" l="1"/>
  <c r="H16" i="8"/>
  <c r="C5" i="8"/>
  <c r="E14" i="8"/>
  <c r="G19" i="8"/>
  <c r="G12" i="8"/>
  <c r="E19" i="8"/>
  <c r="E12" i="8"/>
  <c r="G15" i="8"/>
  <c r="E4" i="8"/>
  <c r="L8" i="8"/>
  <c r="J14" i="8"/>
  <c r="J22" i="8"/>
  <c r="E13" i="8"/>
  <c r="M4" i="8"/>
  <c r="G6" i="8"/>
  <c r="H24" i="8"/>
  <c r="J19" i="8" s="1"/>
  <c r="G21" i="8"/>
  <c r="J15" i="8"/>
  <c r="M7" i="8"/>
  <c r="E6" i="8"/>
  <c r="H8" i="8"/>
  <c r="J5" i="8" s="1"/>
  <c r="E21" i="8"/>
  <c r="G4" i="8"/>
  <c r="E15" i="8"/>
  <c r="J11" i="8"/>
  <c r="M3" i="8"/>
  <c r="G20" i="8"/>
  <c r="E22" i="8"/>
  <c r="E20" i="8"/>
  <c r="G7" i="8"/>
  <c r="G11" i="8"/>
  <c r="J12" i="8" l="1"/>
  <c r="I16" i="8"/>
  <c r="J13" i="8"/>
  <c r="J7" i="8"/>
  <c r="J6" i="8"/>
  <c r="J4" i="8"/>
  <c r="I8" i="8"/>
  <c r="J3" i="8"/>
  <c r="J20" i="8"/>
  <c r="J23" i="8"/>
  <c r="I24" i="8"/>
  <c r="J21" i="8"/>
</calcChain>
</file>

<file path=xl/sharedStrings.xml><?xml version="1.0" encoding="utf-8"?>
<sst xmlns="http://schemas.openxmlformats.org/spreadsheetml/2006/main" count="312" uniqueCount="212">
  <si>
    <t>Overview</t>
  </si>
  <si>
    <t>This file contains the 2021, 2016 and 2006 CMA Census data used for the production of the Canadian Suburbs Project (hyperlink)</t>
  </si>
  <si>
    <t>Principal Investigator: David L.A. Gordon, Queen's University</t>
  </si>
  <si>
    <t>Research Team 2021: Sarah MacKinnon, Irene Chang, Matthew Field, Remus Herteg, Jan Li, Alex Miller, Huddah Nawaz, Riya Shah</t>
  </si>
  <si>
    <t>Research Team 2016: Chris Willms, Lyra Hindrichs, Kassidee Fior, Emily Goldney, Shuhong Lin, and Ben McCauley</t>
  </si>
  <si>
    <t>Queen's University, School of Urban and Regional Planning, 2018 and 2023</t>
  </si>
  <si>
    <t>University of Toronto, School of Cities, 2023</t>
  </si>
  <si>
    <t>Toronto Metropolitan University, School of Urban and Regional Planning, 2023</t>
  </si>
  <si>
    <t>Classifications</t>
  </si>
  <si>
    <t>Exurban areas are defined as areas with gross population density less than 150 people per square kilometre.</t>
  </si>
  <si>
    <t>Active Cores are defined as CTs with active transit greater than 150% of the metro average for the journey to work and greater than 50% of the national average.*</t>
  </si>
  <si>
    <t>Transit Suburbs are defined as CTs with transit use greater than 150% of the metro average for journey to work, active transit less than 150% of the metro average, and transit use at least greater than 50% of the national average.*</t>
  </si>
  <si>
    <t>Auto Suburbs are defined as CTs with a gross population density greater than 150 people per square kilometre, transit use less than 150% of the metro average, and active transit less than 150% of the metro average.*</t>
  </si>
  <si>
    <t>* Where the metro floor did not exceed the national floor, the national floor was used (based on averages derived from raw data nationally for all CMAs only)</t>
  </si>
  <si>
    <t>2021 census tract classifications were based on adjusted 2016 classifications to avoid anomalous effects of the 2021 pandemic on census journey to work data.</t>
  </si>
  <si>
    <t>Adjustments to the 2021 classifications are marked in the Notes column in the 2021 CT DataMaker Sheet</t>
  </si>
  <si>
    <t>Sheets</t>
  </si>
  <si>
    <t>2006 Original</t>
  </si>
  <si>
    <t>contains original 2006 Census data provided by Statistics Canada and downloaded from PCensus</t>
  </si>
  <si>
    <t>2016 Original</t>
  </si>
  <si>
    <t>contains original 2016 Census data provided by Statistics Canada and downloaded from Computing in the Humanities and Social Sciences (CHASS) through University of Toronto</t>
  </si>
  <si>
    <t>2021 Original</t>
  </si>
  <si>
    <t>contains original 2021 Census tract data provided by Statistics Canada and downloaded from Statistics Canada</t>
  </si>
  <si>
    <t>2016 Datamaker</t>
  </si>
  <si>
    <t>classifies 2016 Census data by the Research Team using the 'T9' classification update from Gordon &amp; Janzen's (2013) 'T8' model</t>
  </si>
  <si>
    <t>estimates 2006 data based on values from Allen &amp; Taylor (2018)</t>
  </si>
  <si>
    <t>compares classifications for 2006 and 2016</t>
  </si>
  <si>
    <t>Weights</t>
  </si>
  <si>
    <t>provides the weighting factors from the Canadian longitudinal census tract database (Taylor &amp; Allen, 2018)</t>
  </si>
  <si>
    <t>2021 CTDataMaker</t>
  </si>
  <si>
    <t>adjusts the 2016 CT population and dwelling unit data for split and new census tracts, based on Allen &amp; Taylor (2018)</t>
  </si>
  <si>
    <t>classifies 2021 Census data by the Research Team using the 'T9' classification update from Gordon &amp; Janzen's (2013) 'T8' model</t>
  </si>
  <si>
    <t>compares classifications for 2006, 2016 and 2021</t>
  </si>
  <si>
    <t>Thresholds</t>
  </si>
  <si>
    <t>contains calculations used to determine active transport and public transit classification floors for 2016 and 2021</t>
  </si>
  <si>
    <t>Summary</t>
  </si>
  <si>
    <t>contains 2016-2021 and 2006-2016 changes for population, total dwelling unit, and occupied dwelling unit data</t>
  </si>
  <si>
    <t>Sources</t>
  </si>
  <si>
    <t>Allen, J., &amp; Taylor, Z. (2018). A new tool for neighbourhood change research: The Canadian longitudinal census tract database, 1971-2016: Canadian longitudinal tract database. The Canadian Geographer, doi:10.1111/cag.12467</t>
  </si>
  <si>
    <t>Gordon, D., &amp; Janzen, M. (2013). Suburban nation? Estimating the size of Canada’s suburban population. Journal of Architectural and Planning Research, 30(3), 197-220.</t>
  </si>
  <si>
    <t>Gordon, D., Wilms, C. &amp; Hindrichs, L. (2018) Still Suburban? Growth in Canadian Suburbs, 2006-2016, Council for Canadian Urbanism Working Paper #2.</t>
  </si>
  <si>
    <t>GEO UID</t>
  </si>
  <si>
    <t>Population 2016</t>
  </si>
  <si>
    <t>Population 2011</t>
  </si>
  <si>
    <t>Population % Change 2011-2016</t>
  </si>
  <si>
    <t>Total Dwelling Units</t>
  </si>
  <si>
    <t>Total Occupied Dwelling Units</t>
  </si>
  <si>
    <t>Population Density per square Km</t>
  </si>
  <si>
    <t>Land Area in square Km</t>
  </si>
  <si>
    <t>Total Commuters</t>
  </si>
  <si>
    <t>Auto Driver</t>
  </si>
  <si>
    <t>Auto Passenger</t>
  </si>
  <si>
    <t>Public Transport</t>
  </si>
  <si>
    <t>Walkers</t>
  </si>
  <si>
    <t>Cyclists</t>
  </si>
  <si>
    <t>Other Methods</t>
  </si>
  <si>
    <t>Population, 2021</t>
  </si>
  <si>
    <t>Population, 2016</t>
  </si>
  <si>
    <t>Total private dwellings</t>
  </si>
  <si>
    <t>Private dwellings occupied by usual residents</t>
  </si>
  <si>
    <t>Population density per square kilometre</t>
  </si>
  <si>
    <t>Land area in square kilometres</t>
  </si>
  <si>
    <t>Total - Main mode of commuting for the employed labour force aged 15 years and over with a usual place of work or no fixed workplace address - 25% sample data</t>
  </si>
  <si>
    <t>Car, truck or van - as a driver</t>
  </si>
  <si>
    <t>Car, truck or van - as a passenger</t>
  </si>
  <si>
    <t>Public transit</t>
  </si>
  <si>
    <t>Walked</t>
  </si>
  <si>
    <t>Bicycle</t>
  </si>
  <si>
    <t>Other method</t>
  </si>
  <si>
    <t>Kamloops</t>
  </si>
  <si>
    <t>Neighbourhood</t>
  </si>
  <si>
    <t>2021 Census Tract ID</t>
  </si>
  <si>
    <t>2016
Census Tract ID</t>
  </si>
  <si>
    <t>Area (2021) Square Km</t>
  </si>
  <si>
    <t>Area (2021) Hectares</t>
  </si>
  <si>
    <t>Area (2016) Square Km</t>
  </si>
  <si>
    <t>Area (2016) Hectares</t>
  </si>
  <si>
    <t>2021 Population</t>
  </si>
  <si>
    <t>2016 Population</t>
  </si>
  <si>
    <t>2011
Population</t>
  </si>
  <si>
    <t>Population Growth 2016-21</t>
  </si>
  <si>
    <t>Population Growth % 2016-21</t>
  </si>
  <si>
    <t>Population Density per square Km 2021</t>
  </si>
  <si>
    <t>Population Growth 2011-16</t>
  </si>
  <si>
    <t>Population Growth % 2006-11</t>
  </si>
  <si>
    <t>Population Density per square Km
2016</t>
  </si>
  <si>
    <t>2021 Total Dwelling Units</t>
  </si>
  <si>
    <t>Total DU Growth 2021-2016</t>
  </si>
  <si>
    <t>Total DU Growth % 2021-2016</t>
  </si>
  <si>
    <t>2016
Total Dwelling Units</t>
  </si>
  <si>
    <t>2021 Occupied Dwelling Units</t>
  </si>
  <si>
    <t>Occupied DU Growth 2016-2021</t>
  </si>
  <si>
    <t>Occupied DU Density per hectare 2021</t>
  </si>
  <si>
    <t>Occupied DU Growth % 2016-2021</t>
  </si>
  <si>
    <t>2016
Occupied Dwelling Units</t>
  </si>
  <si>
    <t>Occupied DU
Density per hectare
2016</t>
  </si>
  <si>
    <t>Total Commuter 2021</t>
  </si>
  <si>
    <t>Auto Drivers 2021</t>
  </si>
  <si>
    <t>Auto Passengers 2021</t>
  </si>
  <si>
    <t>Auto Total 2021</t>
  </si>
  <si>
    <t>Auto % 2021</t>
  </si>
  <si>
    <t>Total Auto Normalized 2021</t>
  </si>
  <si>
    <t>Public Transit Total 2021</t>
  </si>
  <si>
    <t>Public Transit % 2021</t>
  </si>
  <si>
    <t>Public Transit Normalized 2021</t>
  </si>
  <si>
    <t>Walkers 2021</t>
  </si>
  <si>
    <t>Cyclists 2021</t>
  </si>
  <si>
    <t>Active Transport Total 2021</t>
  </si>
  <si>
    <t>Active Transport % 2021</t>
  </si>
  <si>
    <t>Active Transport Total Normalized 2021</t>
  </si>
  <si>
    <t>Other Transport Method 2021</t>
  </si>
  <si>
    <t>Total Commuters
2016</t>
  </si>
  <si>
    <t>Auto Drivers 2016</t>
  </si>
  <si>
    <t>Auto Passengers 2016</t>
  </si>
  <si>
    <t>Auto Total 2016</t>
  </si>
  <si>
    <t>Auto % 2016</t>
  </si>
  <si>
    <t>Total Auto Normalized 2016</t>
  </si>
  <si>
    <t>Public Transit Total 2016</t>
  </si>
  <si>
    <t>Public Transit % 2016</t>
  </si>
  <si>
    <t>Public Transit Normalized 2016</t>
  </si>
  <si>
    <t>Walkers 2016</t>
  </si>
  <si>
    <t>Cyclists 2016</t>
  </si>
  <si>
    <t>Active Transport Total 2016</t>
  </si>
  <si>
    <t>Active Transport % 2016</t>
  </si>
  <si>
    <t>Active Transport Normalized 2016</t>
  </si>
  <si>
    <t>Other Transport Method</t>
  </si>
  <si>
    <t>2021 'T9' Model Classification</t>
  </si>
  <si>
    <t>2016 'T9' model Classification</t>
  </si>
  <si>
    <t>notes</t>
  </si>
  <si>
    <t>Downtown</t>
  </si>
  <si>
    <t>Active Core</t>
  </si>
  <si>
    <t>Chase</t>
  </si>
  <si>
    <t>North Kamloops</t>
  </si>
  <si>
    <t>West End</t>
  </si>
  <si>
    <t>City Centre</t>
  </si>
  <si>
    <t>Lower Sahali</t>
  </si>
  <si>
    <t>Aberdeen</t>
  </si>
  <si>
    <t>Auto Suburb</t>
  </si>
  <si>
    <t>Brocklehurst</t>
  </si>
  <si>
    <t>Dallas</t>
  </si>
  <si>
    <t>Aberdeen Hills</t>
  </si>
  <si>
    <t>Westsyde</t>
  </si>
  <si>
    <t>Upper Sahali S</t>
  </si>
  <si>
    <t>Rayleigh</t>
  </si>
  <si>
    <t>Dallas-Barnhartvale Nature Park</t>
  </si>
  <si>
    <t>CMA Total</t>
  </si>
  <si>
    <t xml:space="preserve">Sun Peaks Whitecroft </t>
  </si>
  <si>
    <t>Exurban</t>
  </si>
  <si>
    <t>Mount Dufferin</t>
  </si>
  <si>
    <t>Beresford</t>
  </si>
  <si>
    <t>Barnhartvale</t>
  </si>
  <si>
    <t>Noble Creek</t>
  </si>
  <si>
    <t>Logan Lake</t>
  </si>
  <si>
    <t>Heffley Creek</t>
  </si>
  <si>
    <t>2016 Ex</t>
  </si>
  <si>
    <t>Tunkwa Prov Park</t>
  </si>
  <si>
    <t>Prov Park</t>
  </si>
  <si>
    <t>Upper Sahli N</t>
  </si>
  <si>
    <t>Transit Suburb</t>
  </si>
  <si>
    <t>2016 TS</t>
  </si>
  <si>
    <t>North Shore</t>
  </si>
  <si>
    <t>Kamloops 1 IRI</t>
  </si>
  <si>
    <t>Unclassified</t>
  </si>
  <si>
    <t>IRI</t>
  </si>
  <si>
    <t>Whispering Pines 4 IRI</t>
  </si>
  <si>
    <t>Sahhaltkum 4, IRI</t>
  </si>
  <si>
    <t>Active Transportation</t>
  </si>
  <si>
    <t>Public Transit</t>
  </si>
  <si>
    <t>Density</t>
  </si>
  <si>
    <t>CMA data</t>
  </si>
  <si>
    <t>National Average</t>
  </si>
  <si>
    <t>Average Share</t>
  </si>
  <si>
    <t>Exurban threshold</t>
  </si>
  <si>
    <t>&lt; 150 ppl / km2</t>
  </si>
  <si>
    <t>Active Core Floor (higher value used)</t>
  </si>
  <si>
    <t>Transit Suburb Floor (higher value used)</t>
  </si>
  <si>
    <t>Total</t>
  </si>
  <si>
    <t>% of Total Occupied Dwelling Unit Growth
2011-2016</t>
  </si>
  <si>
    <t>% Occupied Dwelling Unit Growth
2011-2016</t>
  </si>
  <si>
    <t>Occupied Dwelling Unit Growth
2011-2016</t>
  </si>
  <si>
    <t>% of Total Occupied Dwelling Unit Growth
2021-2016</t>
  </si>
  <si>
    <t>% Occupied Dwelling Unit Growth
2021-2016</t>
  </si>
  <si>
    <t>Occupied Dwelling Unit Growth
2021-2016</t>
  </si>
  <si>
    <t>2021
Occupied Dwelling Units (%)</t>
  </si>
  <si>
    <t>2021
Occupied Dwelling Units</t>
  </si>
  <si>
    <t>2016
Occupied Dwelling Units (%)</t>
  </si>
  <si>
    <t>2011
Occupied Dwelling Units (%)</t>
  </si>
  <si>
    <t>2011
Occupied Dwelling Units</t>
  </si>
  <si>
    <t>% of Total Dwelling Unit Growth
2011-2016</t>
  </si>
  <si>
    <t>% Total Dwelling Unit Growth
2011-2016</t>
  </si>
  <si>
    <t>Total Dwelling Unit Growth
2011-2016</t>
  </si>
  <si>
    <t>% of Total Dwelling Unit Growth
2016-2021</t>
  </si>
  <si>
    <t>% Total Dwelling Unit Growth
2016-2021</t>
  </si>
  <si>
    <t>Total Dwelling Unit Growth
2016-2021</t>
  </si>
  <si>
    <t>2021
Total Dwelling Units (%)</t>
  </si>
  <si>
    <t>2021
Total Dwelling Units</t>
  </si>
  <si>
    <t>2016
Total Dwelling Units (%)</t>
  </si>
  <si>
    <t>2011
Total Dwelling Units (%)</t>
  </si>
  <si>
    <t>2011
Total Dwelling Units</t>
  </si>
  <si>
    <t>% of Total Population Growth 2011-2016</t>
  </si>
  <si>
    <t>% Population Growth 2011-2016</t>
  </si>
  <si>
    <t>Population Growth 2011-2016</t>
  </si>
  <si>
    <t>% of Total Population Growth
2016-2021</t>
  </si>
  <si>
    <t>% Population Growth
2016-2021</t>
  </si>
  <si>
    <t>Population Growth
2016-2021</t>
  </si>
  <si>
    <t>2021
Population
(%)</t>
  </si>
  <si>
    <t>2021
Population</t>
  </si>
  <si>
    <t>2016
Population
(%)</t>
  </si>
  <si>
    <t>2016
Population</t>
  </si>
  <si>
    <t>2011
Population
(%)</t>
  </si>
  <si>
    <t>&lt;-- Moving Backward</t>
  </si>
  <si>
    <t>2016 CTDataMaker using new 2016 Classifications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</si>
</sst>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 ;\-#,##0\ 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Arial"/>
      <family val="2"/>
    </font>
    <font>
      <u/>
      <sz val="11"/>
      <color rgb="FF1155CC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rgb="FF0563C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A8A800"/>
        <bgColor rgb="FFA8A800"/>
      </patternFill>
    </fill>
    <fill>
      <patternFill patternType="solid">
        <fgColor rgb="FFFFFFBE"/>
        <bgColor rgb="FFFFFFBE"/>
      </patternFill>
    </fill>
    <fill>
      <patternFill patternType="solid">
        <fgColor rgb="FFC8F0C8"/>
        <bgColor rgb="FFC8F0C8"/>
      </patternFill>
    </fill>
    <fill>
      <patternFill patternType="solid">
        <fgColor theme="0"/>
        <bgColor theme="0"/>
      </patternFill>
    </fill>
    <fill>
      <patternFill patternType="solid">
        <fgColor rgb="FFE6E600"/>
        <bgColor rgb="FFE6E6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</fills>
  <borders count="3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/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7"/>
    <xf numFmtId="0" fontId="1" fillId="0" borderId="7"/>
  </cellStyleXfs>
  <cellXfs count="19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6" fillId="0" borderId="0" xfId="0" applyFont="1"/>
    <xf numFmtId="0" fontId="9" fillId="0" borderId="0" xfId="0" applyFont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2" fontId="9" fillId="0" borderId="0" xfId="0" applyNumberFormat="1" applyFont="1"/>
    <xf numFmtId="0" fontId="9" fillId="9" borderId="11" xfId="0" applyFont="1" applyFill="1" applyBorder="1" applyAlignment="1">
      <alignment wrapText="1"/>
    </xf>
    <xf numFmtId="0" fontId="12" fillId="0" borderId="12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wrapText="1"/>
    </xf>
    <xf numFmtId="0" fontId="9" fillId="9" borderId="10" xfId="0" applyFont="1" applyFill="1" applyBorder="1" applyAlignment="1">
      <alignment wrapText="1"/>
    </xf>
    <xf numFmtId="10" fontId="9" fillId="0" borderId="1" xfId="0" applyNumberFormat="1" applyFont="1" applyBorder="1" applyAlignment="1">
      <alignment horizontal="center" wrapText="1"/>
    </xf>
    <xf numFmtId="10" fontId="9" fillId="0" borderId="10" xfId="0" applyNumberFormat="1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10" fontId="12" fillId="0" borderId="1" xfId="0" applyNumberFormat="1" applyFont="1" applyBorder="1" applyAlignment="1">
      <alignment horizontal="center" wrapText="1"/>
    </xf>
    <xf numFmtId="10" fontId="12" fillId="0" borderId="10" xfId="0" applyNumberFormat="1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9" fillId="9" borderId="16" xfId="0" applyFont="1" applyFill="1" applyBorder="1" applyAlignment="1">
      <alignment wrapText="1"/>
    </xf>
    <xf numFmtId="0" fontId="9" fillId="9" borderId="17" xfId="0" applyFont="1" applyFill="1" applyBorder="1" applyAlignment="1">
      <alignment wrapText="1"/>
    </xf>
    <xf numFmtId="10" fontId="12" fillId="0" borderId="17" xfId="0" applyNumberFormat="1" applyFont="1" applyBorder="1" applyAlignment="1">
      <alignment horizontal="center" wrapText="1"/>
    </xf>
    <xf numFmtId="10" fontId="12" fillId="0" borderId="16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 wrapText="1"/>
    </xf>
    <xf numFmtId="3" fontId="16" fillId="5" borderId="8" xfId="0" applyNumberFormat="1" applyFont="1" applyFill="1" applyBorder="1" applyAlignment="1">
      <alignment horizontal="center" wrapText="1"/>
    </xf>
    <xf numFmtId="10" fontId="16" fillId="5" borderId="1" xfId="0" applyNumberFormat="1" applyFont="1" applyFill="1" applyBorder="1" applyAlignment="1">
      <alignment horizontal="center" wrapText="1"/>
    </xf>
    <xf numFmtId="3" fontId="16" fillId="5" borderId="1" xfId="0" applyNumberFormat="1" applyFont="1" applyFill="1" applyBorder="1" applyAlignment="1">
      <alignment horizontal="center" wrapText="1"/>
    </xf>
    <xf numFmtId="10" fontId="16" fillId="5" borderId="8" xfId="0" applyNumberFormat="1" applyFont="1" applyFill="1" applyBorder="1" applyAlignment="1">
      <alignment horizontal="center" wrapText="1"/>
    </xf>
    <xf numFmtId="2" fontId="16" fillId="5" borderId="9" xfId="0" applyNumberFormat="1" applyFont="1" applyFill="1" applyBorder="1" applyAlignment="1">
      <alignment horizontal="center" wrapText="1"/>
    </xf>
    <xf numFmtId="2" fontId="16" fillId="5" borderId="8" xfId="0" applyNumberFormat="1" applyFont="1" applyFill="1" applyBorder="1" applyAlignment="1">
      <alignment horizontal="center" wrapText="1"/>
    </xf>
    <xf numFmtId="2" fontId="16" fillId="5" borderId="1" xfId="0" applyNumberFormat="1" applyFont="1" applyFill="1" applyBorder="1" applyAlignment="1">
      <alignment horizontal="center" wrapText="1"/>
    </xf>
    <xf numFmtId="2" fontId="16" fillId="5" borderId="10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6" fillId="6" borderId="7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wrapText="1"/>
    </xf>
    <xf numFmtId="3" fontId="16" fillId="6" borderId="8" xfId="0" applyNumberFormat="1" applyFont="1" applyFill="1" applyBorder="1" applyAlignment="1">
      <alignment horizontal="center" wrapText="1"/>
    </xf>
    <xf numFmtId="10" fontId="16" fillId="6" borderId="1" xfId="0" applyNumberFormat="1" applyFont="1" applyFill="1" applyBorder="1" applyAlignment="1">
      <alignment horizontal="center" wrapText="1"/>
    </xf>
    <xf numFmtId="3" fontId="16" fillId="6" borderId="1" xfId="0" applyNumberFormat="1" applyFont="1" applyFill="1" applyBorder="1" applyAlignment="1">
      <alignment horizontal="center" wrapText="1"/>
    </xf>
    <xf numFmtId="10" fontId="16" fillId="6" borderId="8" xfId="0" applyNumberFormat="1" applyFont="1" applyFill="1" applyBorder="1" applyAlignment="1">
      <alignment horizontal="center" wrapText="1"/>
    </xf>
    <xf numFmtId="2" fontId="16" fillId="6" borderId="9" xfId="0" applyNumberFormat="1" applyFont="1" applyFill="1" applyBorder="1" applyAlignment="1">
      <alignment horizontal="center" wrapText="1"/>
    </xf>
    <xf numFmtId="2" fontId="16" fillId="6" borderId="8" xfId="0" applyNumberFormat="1" applyFont="1" applyFill="1" applyBorder="1" applyAlignment="1">
      <alignment horizontal="center" wrapText="1"/>
    </xf>
    <xf numFmtId="2" fontId="16" fillId="6" borderId="1" xfId="0" applyNumberFormat="1" applyFont="1" applyFill="1" applyBorder="1" applyAlignment="1">
      <alignment horizontal="center" wrapText="1"/>
    </xf>
    <xf numFmtId="2" fontId="16" fillId="6" borderId="10" xfId="0" applyNumberFormat="1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 wrapText="1"/>
    </xf>
    <xf numFmtId="3" fontId="16" fillId="4" borderId="8" xfId="0" applyNumberFormat="1" applyFont="1" applyFill="1" applyBorder="1" applyAlignment="1">
      <alignment horizontal="center" wrapText="1"/>
    </xf>
    <xf numFmtId="10" fontId="16" fillId="4" borderId="1" xfId="0" applyNumberFormat="1" applyFont="1" applyFill="1" applyBorder="1" applyAlignment="1">
      <alignment horizontal="center" wrapText="1"/>
    </xf>
    <xf numFmtId="3" fontId="16" fillId="4" borderId="1" xfId="0" applyNumberFormat="1" applyFont="1" applyFill="1" applyBorder="1" applyAlignment="1">
      <alignment horizontal="center" wrapText="1"/>
    </xf>
    <xf numFmtId="10" fontId="16" fillId="4" borderId="8" xfId="0" applyNumberFormat="1" applyFont="1" applyFill="1" applyBorder="1" applyAlignment="1">
      <alignment horizontal="center" wrapText="1"/>
    </xf>
    <xf numFmtId="2" fontId="16" fillId="4" borderId="9" xfId="0" applyNumberFormat="1" applyFont="1" applyFill="1" applyBorder="1" applyAlignment="1">
      <alignment horizontal="center" wrapText="1"/>
    </xf>
    <xf numFmtId="2" fontId="16" fillId="4" borderId="8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2" fontId="16" fillId="4" borderId="10" xfId="0" applyNumberFormat="1" applyFont="1" applyFill="1" applyBorder="1" applyAlignment="1">
      <alignment horizontal="center" wrapText="1"/>
    </xf>
    <xf numFmtId="0" fontId="16" fillId="7" borderId="1" xfId="0" applyFont="1" applyFill="1" applyBorder="1" applyAlignment="1">
      <alignment horizontal="center" wrapText="1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 wrapText="1"/>
    </xf>
    <xf numFmtId="3" fontId="16" fillId="7" borderId="8" xfId="0" applyNumberFormat="1" applyFont="1" applyFill="1" applyBorder="1" applyAlignment="1">
      <alignment horizontal="center" wrapText="1"/>
    </xf>
    <xf numFmtId="10" fontId="16" fillId="7" borderId="1" xfId="0" applyNumberFormat="1" applyFont="1" applyFill="1" applyBorder="1" applyAlignment="1">
      <alignment horizontal="center" wrapText="1"/>
    </xf>
    <xf numFmtId="3" fontId="16" fillId="7" borderId="1" xfId="0" applyNumberFormat="1" applyFont="1" applyFill="1" applyBorder="1" applyAlignment="1">
      <alignment horizontal="center" wrapText="1"/>
    </xf>
    <xf numFmtId="10" fontId="16" fillId="7" borderId="8" xfId="0" applyNumberFormat="1" applyFont="1" applyFill="1" applyBorder="1" applyAlignment="1">
      <alignment horizontal="center" wrapText="1"/>
    </xf>
    <xf numFmtId="2" fontId="16" fillId="7" borderId="9" xfId="0" applyNumberFormat="1" applyFont="1" applyFill="1" applyBorder="1" applyAlignment="1">
      <alignment horizontal="center" wrapText="1"/>
    </xf>
    <xf numFmtId="2" fontId="16" fillId="7" borderId="8" xfId="0" applyNumberFormat="1" applyFont="1" applyFill="1" applyBorder="1" applyAlignment="1">
      <alignment horizontal="center" wrapText="1"/>
    </xf>
    <xf numFmtId="2" fontId="16" fillId="7" borderId="1" xfId="0" applyNumberFormat="1" applyFont="1" applyFill="1" applyBorder="1" applyAlignment="1">
      <alignment horizontal="center" wrapText="1"/>
    </xf>
    <xf numFmtId="2" fontId="16" fillId="7" borderId="10" xfId="0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wrapText="1"/>
    </xf>
    <xf numFmtId="3" fontId="16" fillId="3" borderId="8" xfId="0" applyNumberFormat="1" applyFont="1" applyFill="1" applyBorder="1" applyAlignment="1">
      <alignment horizontal="center" wrapText="1"/>
    </xf>
    <xf numFmtId="10" fontId="16" fillId="3" borderId="1" xfId="0" applyNumberFormat="1" applyFont="1" applyFill="1" applyBorder="1" applyAlignment="1">
      <alignment horizontal="center" wrapText="1"/>
    </xf>
    <xf numFmtId="3" fontId="16" fillId="3" borderId="1" xfId="0" applyNumberFormat="1" applyFont="1" applyFill="1" applyBorder="1" applyAlignment="1">
      <alignment horizontal="center" wrapText="1"/>
    </xf>
    <xf numFmtId="10" fontId="16" fillId="3" borderId="8" xfId="0" applyNumberFormat="1" applyFont="1" applyFill="1" applyBorder="1" applyAlignment="1">
      <alignment horizontal="center" wrapText="1"/>
    </xf>
    <xf numFmtId="2" fontId="16" fillId="3" borderId="9" xfId="0" applyNumberFormat="1" applyFont="1" applyFill="1" applyBorder="1" applyAlignment="1">
      <alignment horizontal="center" wrapText="1"/>
    </xf>
    <xf numFmtId="2" fontId="16" fillId="3" borderId="8" xfId="0" applyNumberFormat="1" applyFont="1" applyFill="1" applyBorder="1" applyAlignment="1">
      <alignment horizontal="center" wrapText="1"/>
    </xf>
    <xf numFmtId="2" fontId="16" fillId="3" borderId="1" xfId="0" applyNumberFormat="1" applyFont="1" applyFill="1" applyBorder="1" applyAlignment="1">
      <alignment horizontal="center" wrapText="1"/>
    </xf>
    <xf numFmtId="2" fontId="16" fillId="3" borderId="10" xfId="0" applyNumberFormat="1" applyFont="1" applyFill="1" applyBorder="1" applyAlignment="1">
      <alignment horizontal="center" wrapText="1"/>
    </xf>
    <xf numFmtId="0" fontId="16" fillId="7" borderId="7" xfId="0" applyFont="1" applyFill="1" applyBorder="1" applyAlignment="1">
      <alignment horizontal="center" wrapText="1"/>
    </xf>
    <xf numFmtId="0" fontId="16" fillId="7" borderId="9" xfId="0" applyFont="1" applyFill="1" applyBorder="1" applyAlignment="1">
      <alignment horizontal="center" wrapText="1"/>
    </xf>
    <xf numFmtId="0" fontId="16" fillId="7" borderId="10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 wrapText="1"/>
    </xf>
    <xf numFmtId="3" fontId="16" fillId="8" borderId="8" xfId="0" applyNumberFormat="1" applyFont="1" applyFill="1" applyBorder="1" applyAlignment="1">
      <alignment horizontal="center" wrapText="1"/>
    </xf>
    <xf numFmtId="10" fontId="16" fillId="8" borderId="1" xfId="0" applyNumberFormat="1" applyFont="1" applyFill="1" applyBorder="1" applyAlignment="1">
      <alignment horizontal="center" wrapText="1"/>
    </xf>
    <xf numFmtId="3" fontId="16" fillId="8" borderId="1" xfId="0" applyNumberFormat="1" applyFont="1" applyFill="1" applyBorder="1" applyAlignment="1">
      <alignment horizontal="center" wrapText="1"/>
    </xf>
    <xf numFmtId="10" fontId="16" fillId="8" borderId="8" xfId="0" applyNumberFormat="1" applyFont="1" applyFill="1" applyBorder="1" applyAlignment="1">
      <alignment horizontal="center" wrapText="1"/>
    </xf>
    <xf numFmtId="2" fontId="16" fillId="8" borderId="9" xfId="0" applyNumberFormat="1" applyFont="1" applyFill="1" applyBorder="1" applyAlignment="1">
      <alignment horizontal="center" wrapText="1"/>
    </xf>
    <xf numFmtId="2" fontId="16" fillId="8" borderId="8" xfId="0" applyNumberFormat="1" applyFont="1" applyFill="1" applyBorder="1" applyAlignment="1">
      <alignment horizontal="center" wrapText="1"/>
    </xf>
    <xf numFmtId="2" fontId="16" fillId="8" borderId="1" xfId="0" applyNumberFormat="1" applyFont="1" applyFill="1" applyBorder="1" applyAlignment="1">
      <alignment horizontal="center" wrapText="1"/>
    </xf>
    <xf numFmtId="2" fontId="16" fillId="8" borderId="10" xfId="0" applyNumberFormat="1" applyFont="1" applyFill="1" applyBorder="1" applyAlignment="1">
      <alignment horizontal="center" wrapText="1"/>
    </xf>
    <xf numFmtId="0" fontId="16" fillId="8" borderId="8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 wrapText="1"/>
    </xf>
    <xf numFmtId="0" fontId="1" fillId="0" borderId="7" xfId="2"/>
    <xf numFmtId="164" fontId="6" fillId="0" borderId="19" xfId="2" applyNumberFormat="1" applyFont="1" applyBorder="1"/>
    <xf numFmtId="164" fontId="13" fillId="0" borderId="19" xfId="2" applyNumberFormat="1" applyFont="1" applyBorder="1" applyAlignment="1">
      <alignment horizontal="center"/>
    </xf>
    <xf numFmtId="165" fontId="13" fillId="0" borderId="20" xfId="2" applyNumberFormat="1" applyFont="1" applyBorder="1" applyAlignment="1">
      <alignment horizontal="center"/>
    </xf>
    <xf numFmtId="0" fontId="6" fillId="0" borderId="20" xfId="2" applyFont="1" applyBorder="1"/>
    <xf numFmtId="164" fontId="13" fillId="0" borderId="20" xfId="2" applyNumberFormat="1" applyFont="1" applyBorder="1" applyAlignment="1">
      <alignment horizontal="center"/>
    </xf>
    <xf numFmtId="1" fontId="13" fillId="0" borderId="20" xfId="2" applyNumberFormat="1" applyFont="1" applyBorder="1" applyAlignment="1">
      <alignment horizontal="center"/>
    </xf>
    <xf numFmtId="10" fontId="6" fillId="0" borderId="19" xfId="2" applyNumberFormat="1" applyFont="1" applyBorder="1"/>
    <xf numFmtId="0" fontId="13" fillId="0" borderId="21" xfId="2" applyFont="1" applyBorder="1"/>
    <xf numFmtId="164" fontId="6" fillId="8" borderId="19" xfId="2" applyNumberFormat="1" applyFont="1" applyFill="1" applyBorder="1" applyAlignment="1">
      <alignment horizontal="center"/>
    </xf>
    <xf numFmtId="165" fontId="6" fillId="8" borderId="20" xfId="2" applyNumberFormat="1" applyFont="1" applyFill="1" applyBorder="1" applyAlignment="1">
      <alignment horizontal="center"/>
    </xf>
    <xf numFmtId="164" fontId="6" fillId="8" borderId="20" xfId="2" applyNumberFormat="1" applyFont="1" applyFill="1" applyBorder="1" applyAlignment="1">
      <alignment horizontal="center"/>
    </xf>
    <xf numFmtId="1" fontId="6" fillId="8" borderId="20" xfId="2" applyNumberFormat="1" applyFont="1" applyFill="1" applyBorder="1" applyAlignment="1">
      <alignment horizontal="center"/>
    </xf>
    <xf numFmtId="0" fontId="1" fillId="8" borderId="22" xfId="2" applyFill="1" applyBorder="1"/>
    <xf numFmtId="1" fontId="6" fillId="8" borderId="22" xfId="2" applyNumberFormat="1" applyFont="1" applyFill="1" applyBorder="1"/>
    <xf numFmtId="164" fontId="6" fillId="8" borderId="23" xfId="2" applyNumberFormat="1" applyFont="1" applyFill="1" applyBorder="1" applyAlignment="1">
      <alignment horizontal="center"/>
    </xf>
    <xf numFmtId="0" fontId="6" fillId="8" borderId="21" xfId="2" applyFont="1" applyFill="1" applyBorder="1"/>
    <xf numFmtId="164" fontId="6" fillId="0" borderId="24" xfId="2" applyNumberFormat="1" applyFont="1" applyBorder="1" applyAlignment="1">
      <alignment horizontal="center"/>
    </xf>
    <xf numFmtId="165" fontId="6" fillId="0" borderId="25" xfId="2" applyNumberFormat="1" applyFont="1" applyBorder="1" applyAlignment="1">
      <alignment horizontal="center"/>
    </xf>
    <xf numFmtId="164" fontId="6" fillId="0" borderId="25" xfId="2" applyNumberFormat="1" applyFont="1" applyBorder="1" applyAlignment="1">
      <alignment horizontal="center"/>
    </xf>
    <xf numFmtId="1" fontId="6" fillId="0" borderId="25" xfId="2" applyNumberFormat="1" applyFont="1" applyBorder="1" applyAlignment="1">
      <alignment horizontal="center"/>
    </xf>
    <xf numFmtId="0" fontId="1" fillId="0" borderId="26" xfId="2" applyBorder="1"/>
    <xf numFmtId="1" fontId="6" fillId="0" borderId="26" xfId="2" applyNumberFormat="1" applyFont="1" applyBorder="1"/>
    <xf numFmtId="164" fontId="6" fillId="0" borderId="27" xfId="2" applyNumberFormat="1" applyFont="1" applyBorder="1" applyAlignment="1">
      <alignment horizontal="center"/>
    </xf>
    <xf numFmtId="0" fontId="6" fillId="0" borderId="28" xfId="2" applyFont="1" applyBorder="1"/>
    <xf numFmtId="164" fontId="6" fillId="4" borderId="24" xfId="2" applyNumberFormat="1" applyFont="1" applyFill="1" applyBorder="1" applyAlignment="1">
      <alignment horizontal="center"/>
    </xf>
    <xf numFmtId="165" fontId="6" fillId="4" borderId="25" xfId="2" applyNumberFormat="1" applyFont="1" applyFill="1" applyBorder="1" applyAlignment="1">
      <alignment horizontal="center"/>
    </xf>
    <xf numFmtId="164" fontId="6" fillId="4" borderId="25" xfId="2" applyNumberFormat="1" applyFont="1" applyFill="1" applyBorder="1" applyAlignment="1">
      <alignment horizontal="center"/>
    </xf>
    <xf numFmtId="1" fontId="6" fillId="4" borderId="25" xfId="2" applyNumberFormat="1" applyFont="1" applyFill="1" applyBorder="1" applyAlignment="1">
      <alignment horizontal="center"/>
    </xf>
    <xf numFmtId="0" fontId="1" fillId="4" borderId="26" xfId="2" applyFill="1" applyBorder="1"/>
    <xf numFmtId="1" fontId="6" fillId="4" borderId="26" xfId="2" applyNumberFormat="1" applyFont="1" applyFill="1" applyBorder="1"/>
    <xf numFmtId="164" fontId="6" fillId="4" borderId="27" xfId="2" applyNumberFormat="1" applyFont="1" applyFill="1" applyBorder="1" applyAlignment="1">
      <alignment horizontal="center"/>
    </xf>
    <xf numFmtId="0" fontId="6" fillId="4" borderId="28" xfId="2" applyFont="1" applyFill="1" applyBorder="1"/>
    <xf numFmtId="164" fontId="6" fillId="7" borderId="24" xfId="2" applyNumberFormat="1" applyFont="1" applyFill="1" applyBorder="1" applyAlignment="1">
      <alignment horizontal="center"/>
    </xf>
    <xf numFmtId="165" fontId="6" fillId="7" borderId="25" xfId="2" applyNumberFormat="1" applyFont="1" applyFill="1" applyBorder="1" applyAlignment="1">
      <alignment horizontal="center"/>
    </xf>
    <xf numFmtId="164" fontId="6" fillId="7" borderId="25" xfId="2" applyNumberFormat="1" applyFont="1" applyFill="1" applyBorder="1" applyAlignment="1">
      <alignment horizontal="center"/>
    </xf>
    <xf numFmtId="1" fontId="6" fillId="7" borderId="25" xfId="2" applyNumberFormat="1" applyFont="1" applyFill="1" applyBorder="1" applyAlignment="1">
      <alignment horizontal="center"/>
    </xf>
    <xf numFmtId="0" fontId="1" fillId="7" borderId="26" xfId="2" applyFill="1" applyBorder="1"/>
    <xf numFmtId="1" fontId="6" fillId="7" borderId="26" xfId="2" applyNumberFormat="1" applyFont="1" applyFill="1" applyBorder="1"/>
    <xf numFmtId="164" fontId="6" fillId="7" borderId="27" xfId="2" applyNumberFormat="1" applyFont="1" applyFill="1" applyBorder="1" applyAlignment="1">
      <alignment horizontal="center"/>
    </xf>
    <xf numFmtId="0" fontId="6" fillId="7" borderId="28" xfId="2" applyFont="1" applyFill="1" applyBorder="1"/>
    <xf numFmtId="164" fontId="6" fillId="3" borderId="24" xfId="2" applyNumberFormat="1" applyFont="1" applyFill="1" applyBorder="1" applyAlignment="1">
      <alignment horizontal="center"/>
    </xf>
    <xf numFmtId="165" fontId="6" fillId="3" borderId="25" xfId="2" applyNumberFormat="1" applyFont="1" applyFill="1" applyBorder="1" applyAlignment="1">
      <alignment horizontal="center"/>
    </xf>
    <xf numFmtId="164" fontId="6" fillId="3" borderId="25" xfId="2" applyNumberFormat="1" applyFont="1" applyFill="1" applyBorder="1" applyAlignment="1">
      <alignment horizontal="center"/>
    </xf>
    <xf numFmtId="1" fontId="6" fillId="3" borderId="25" xfId="2" applyNumberFormat="1" applyFont="1" applyFill="1" applyBorder="1" applyAlignment="1">
      <alignment horizontal="center"/>
    </xf>
    <xf numFmtId="0" fontId="1" fillId="3" borderId="29" xfId="2" applyFill="1" applyBorder="1"/>
    <xf numFmtId="1" fontId="6" fillId="3" borderId="29" xfId="2" applyNumberFormat="1" applyFont="1" applyFill="1" applyBorder="1"/>
    <xf numFmtId="164" fontId="6" fillId="3" borderId="27" xfId="2" applyNumberFormat="1" applyFont="1" applyFill="1" applyBorder="1" applyAlignment="1">
      <alignment horizontal="center"/>
    </xf>
    <xf numFmtId="0" fontId="6" fillId="3" borderId="28" xfId="2" applyFont="1" applyFill="1" applyBorder="1"/>
    <xf numFmtId="0" fontId="13" fillId="0" borderId="19" xfId="2" applyFont="1" applyBorder="1" applyAlignment="1">
      <alignment horizontal="center" wrapText="1"/>
    </xf>
    <xf numFmtId="0" fontId="13" fillId="0" borderId="20" xfId="2" applyFont="1" applyBorder="1" applyAlignment="1">
      <alignment horizontal="center" wrapText="1"/>
    </xf>
    <xf numFmtId="0" fontId="12" fillId="0" borderId="21" xfId="2" applyFont="1" applyBorder="1" applyAlignment="1">
      <alignment wrapText="1"/>
    </xf>
    <xf numFmtId="164" fontId="6" fillId="2" borderId="19" xfId="2" applyNumberFormat="1" applyFont="1" applyFill="1" applyBorder="1"/>
    <xf numFmtId="164" fontId="6" fillId="2" borderId="23" xfId="2" applyNumberFormat="1" applyFont="1" applyFill="1" applyBorder="1"/>
    <xf numFmtId="165" fontId="6" fillId="2" borderId="23" xfId="2" applyNumberFormat="1" applyFont="1" applyFill="1" applyBorder="1"/>
    <xf numFmtId="0" fontId="6" fillId="2" borderId="23" xfId="2" applyFont="1" applyFill="1" applyBorder="1"/>
    <xf numFmtId="1" fontId="6" fillId="2" borderId="23" xfId="2" applyNumberFormat="1" applyFont="1" applyFill="1" applyBorder="1"/>
    <xf numFmtId="10" fontId="6" fillId="2" borderId="23" xfId="2" applyNumberFormat="1" applyFont="1" applyFill="1" applyBorder="1"/>
    <xf numFmtId="0" fontId="6" fillId="2" borderId="30" xfId="2" applyFont="1" applyFill="1" applyBorder="1"/>
    <xf numFmtId="0" fontId="6" fillId="0" borderId="25" xfId="2" applyFont="1" applyBorder="1"/>
    <xf numFmtId="164" fontId="13" fillId="0" borderId="25" xfId="2" applyNumberFormat="1" applyFont="1" applyBorder="1" applyAlignment="1">
      <alignment horizontal="center"/>
    </xf>
    <xf numFmtId="1" fontId="13" fillId="0" borderId="25" xfId="2" applyNumberFormat="1" applyFont="1" applyBorder="1" applyAlignment="1">
      <alignment horizontal="center"/>
    </xf>
    <xf numFmtId="1" fontId="13" fillId="0" borderId="20" xfId="2" applyNumberFormat="1" applyFont="1" applyBorder="1" applyAlignment="1">
      <alignment horizontal="center" wrapText="1"/>
    </xf>
    <xf numFmtId="0" fontId="1" fillId="8" borderId="7" xfId="2" applyFill="1"/>
    <xf numFmtId="0" fontId="1" fillId="8" borderId="31" xfId="2" applyFill="1" applyBorder="1"/>
    <xf numFmtId="0" fontId="6" fillId="8" borderId="30" xfId="2" applyFont="1" applyFill="1" applyBorder="1"/>
    <xf numFmtId="0" fontId="1" fillId="0" borderId="32" xfId="2" applyBorder="1"/>
    <xf numFmtId="0" fontId="6" fillId="0" borderId="33" xfId="2" applyFont="1" applyBorder="1"/>
    <xf numFmtId="0" fontId="1" fillId="4" borderId="7" xfId="2" applyFill="1"/>
    <xf numFmtId="0" fontId="1" fillId="4" borderId="32" xfId="2" applyFill="1" applyBorder="1"/>
    <xf numFmtId="0" fontId="6" fillId="4" borderId="33" xfId="2" applyFont="1" applyFill="1" applyBorder="1"/>
    <xf numFmtId="0" fontId="1" fillId="7" borderId="7" xfId="2" applyFill="1"/>
    <xf numFmtId="0" fontId="1" fillId="7" borderId="32" xfId="2" applyFill="1" applyBorder="1"/>
    <xf numFmtId="0" fontId="6" fillId="7" borderId="33" xfId="2" applyFont="1" applyFill="1" applyBorder="1"/>
    <xf numFmtId="0" fontId="1" fillId="3" borderId="7" xfId="2" applyFill="1"/>
    <xf numFmtId="0" fontId="1" fillId="3" borderId="34" xfId="2" applyFill="1" applyBorder="1"/>
    <xf numFmtId="0" fontId="6" fillId="3" borderId="33" xfId="2" applyFont="1" applyFill="1" applyBorder="1"/>
    <xf numFmtId="0" fontId="6" fillId="0" borderId="23" xfId="2" applyFont="1" applyBorder="1"/>
    <xf numFmtId="1" fontId="6" fillId="0" borderId="23" xfId="2" applyNumberFormat="1" applyFont="1" applyBorder="1"/>
    <xf numFmtId="0" fontId="6" fillId="0" borderId="19" xfId="2" applyFont="1" applyBorder="1"/>
    <xf numFmtId="0" fontId="5" fillId="0" borderId="0" xfId="0" applyFont="1"/>
    <xf numFmtId="0" fontId="0" fillId="0" borderId="0" xfId="0"/>
    <xf numFmtId="0" fontId="8" fillId="0" borderId="0" xfId="0" applyFont="1"/>
    <xf numFmtId="0" fontId="6" fillId="0" borderId="0" xfId="0" applyFont="1"/>
    <xf numFmtId="0" fontId="7" fillId="0" borderId="0" xfId="0" applyFont="1"/>
    <xf numFmtId="0" fontId="12" fillId="0" borderId="13" xfId="0" applyFont="1" applyBorder="1" applyAlignment="1">
      <alignment horizontal="center" vertical="center" wrapText="1"/>
    </xf>
    <xf numFmtId="0" fontId="11" fillId="0" borderId="14" xfId="0" applyFont="1" applyBorder="1"/>
    <xf numFmtId="0" fontId="13" fillId="10" borderId="36" xfId="2" applyFont="1" applyFill="1" applyBorder="1" applyAlignment="1">
      <alignment horizontal="center" wrapText="1"/>
    </xf>
    <xf numFmtId="0" fontId="11" fillId="0" borderId="35" xfId="2" applyFont="1" applyBorder="1"/>
    <xf numFmtId="0" fontId="13" fillId="10" borderId="36" xfId="2" applyFont="1" applyFill="1" applyBorder="1" applyAlignment="1">
      <alignment horizontal="center"/>
    </xf>
  </cellXfs>
  <cellStyles count="3">
    <cellStyle name="Normal" xfId="0" builtinId="0"/>
    <cellStyle name="Normal 2" xfId="1" xr:uid="{736E7EE8-D07A-4C0B-8653-4B90BE11D023}"/>
    <cellStyle name="Normal 2 2" xfId="2" xr:uid="{DABF3253-45C8-44CE-87DF-492C7DBE8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12.statcan.gc.ca/census-recensement/2021/dp-pd/prof/details/download-telecharger.cfm?Lang=E" TargetMode="External"/><Relationship Id="rId2" Type="http://schemas.openxmlformats.org/officeDocument/2006/relationships/hyperlink" Target="https://datacentre.chass.utoronto.ca/" TargetMode="External"/><Relationship Id="rId1" Type="http://schemas.openxmlformats.org/officeDocument/2006/relationships/hyperlink" Target="http://www.canadiansuburbs.ca/" TargetMode="External"/><Relationship Id="rId6" Type="http://schemas.openxmlformats.org/officeDocument/2006/relationships/hyperlink" Target="https://www.canadiansuburbs.ca/wp-content/uploads/2022/03/Still_Suburban_Monograph_2016.pdf" TargetMode="External"/><Relationship Id="rId5" Type="http://schemas.openxmlformats.org/officeDocument/2006/relationships/hyperlink" Target="https://japr.homestead.com/Gordon_FinalVersion131216.pdf" TargetMode="External"/><Relationship Id="rId4" Type="http://schemas.openxmlformats.org/officeDocument/2006/relationships/hyperlink" Target="https://borealisdata.ca/dataset.xhtml?persistentId=doi:10.5683/SP/EUG3D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45"/>
  <sheetViews>
    <sheetView workbookViewId="0"/>
  </sheetViews>
  <sheetFormatPr defaultColWidth="14.42578125" defaultRowHeight="15" customHeight="1" x14ac:dyDescent="0.25"/>
  <sheetData>
    <row r="1" spans="1:12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186" t="s">
        <v>1</v>
      </c>
      <c r="B2" s="187"/>
      <c r="C2" s="187"/>
      <c r="D2" s="187"/>
      <c r="E2" s="187"/>
      <c r="F2" s="187"/>
      <c r="G2" s="3"/>
      <c r="H2" s="3"/>
      <c r="I2" s="3"/>
      <c r="J2" s="3"/>
      <c r="K2" s="3"/>
      <c r="L2" s="3"/>
    </row>
    <row r="3" spans="1:12" x14ac:dyDescent="0.25">
      <c r="A3" s="189" t="s">
        <v>2</v>
      </c>
      <c r="B3" s="187"/>
      <c r="C3" s="187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189" t="s">
        <v>3</v>
      </c>
      <c r="B4" s="187"/>
      <c r="C4" s="187"/>
      <c r="D4" s="187"/>
      <c r="E4" s="187"/>
      <c r="F4" s="187"/>
      <c r="G4" s="187"/>
      <c r="H4" s="3"/>
      <c r="I4" s="3"/>
      <c r="J4" s="3"/>
      <c r="K4" s="3"/>
      <c r="L4" s="3"/>
    </row>
    <row r="5" spans="1:12" x14ac:dyDescent="0.25">
      <c r="A5" s="189" t="s">
        <v>4</v>
      </c>
      <c r="B5" s="187"/>
      <c r="C5" s="187"/>
      <c r="D5" s="187"/>
      <c r="E5" s="187"/>
      <c r="F5" s="187"/>
      <c r="G5" s="3"/>
      <c r="H5" s="3"/>
      <c r="I5" s="3"/>
      <c r="J5" s="3"/>
      <c r="K5" s="3"/>
      <c r="L5" s="3"/>
    </row>
    <row r="6" spans="1:12" x14ac:dyDescent="0.25">
      <c r="A6" s="189" t="s">
        <v>5</v>
      </c>
      <c r="B6" s="187"/>
      <c r="C6" s="187"/>
      <c r="D6" s="187"/>
      <c r="E6" s="3"/>
      <c r="F6" s="3"/>
      <c r="G6" s="3"/>
      <c r="H6" s="3"/>
      <c r="I6" s="3"/>
      <c r="J6" s="3"/>
      <c r="K6" s="3"/>
      <c r="L6" s="3"/>
    </row>
    <row r="7" spans="1:12" x14ac:dyDescent="0.25">
      <c r="A7" s="189" t="s">
        <v>6</v>
      </c>
      <c r="B7" s="187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189" t="s">
        <v>7</v>
      </c>
      <c r="B8" s="187"/>
      <c r="C8" s="187"/>
      <c r="D8" s="187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 t="s">
        <v>8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190" t="s">
        <v>9</v>
      </c>
      <c r="B11" s="187"/>
      <c r="C11" s="187"/>
      <c r="D11" s="187"/>
      <c r="E11" s="187"/>
      <c r="F11" s="3"/>
      <c r="G11" s="3"/>
      <c r="H11" s="3"/>
      <c r="I11" s="3"/>
      <c r="J11" s="3"/>
      <c r="K11" s="3"/>
      <c r="L11" s="3"/>
    </row>
    <row r="12" spans="1:12" x14ac:dyDescent="0.25">
      <c r="A12" s="190" t="s">
        <v>10</v>
      </c>
      <c r="B12" s="187"/>
      <c r="C12" s="187"/>
      <c r="D12" s="187"/>
      <c r="E12" s="187"/>
      <c r="F12" s="187"/>
      <c r="G12" s="187"/>
      <c r="H12" s="187"/>
      <c r="I12" s="3"/>
      <c r="J12" s="3"/>
      <c r="K12" s="3"/>
      <c r="L12" s="3"/>
    </row>
    <row r="13" spans="1:12" x14ac:dyDescent="0.25">
      <c r="A13" s="190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</row>
    <row r="14" spans="1:12" x14ac:dyDescent="0.25">
      <c r="A14" s="190" t="s">
        <v>12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3"/>
    </row>
    <row r="15" spans="1:12" x14ac:dyDescent="0.25">
      <c r="A15" s="190" t="s">
        <v>13</v>
      </c>
      <c r="B15" s="187"/>
      <c r="C15" s="187"/>
      <c r="D15" s="187"/>
      <c r="E15" s="187"/>
      <c r="F15" s="187"/>
      <c r="G15" s="187"/>
      <c r="H15" s="187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189" t="s">
        <v>14</v>
      </c>
      <c r="B17" s="187"/>
      <c r="C17" s="187"/>
      <c r="D17" s="187"/>
      <c r="E17" s="187"/>
      <c r="F17" s="187"/>
      <c r="G17" s="187"/>
      <c r="H17" s="187"/>
      <c r="I17" s="3"/>
      <c r="J17" s="3"/>
      <c r="K17" s="3"/>
      <c r="L17" s="3"/>
    </row>
    <row r="18" spans="1:12" x14ac:dyDescent="0.25">
      <c r="A18" s="189" t="s">
        <v>15</v>
      </c>
      <c r="B18" s="187"/>
      <c r="C18" s="187"/>
      <c r="D18" s="187"/>
      <c r="E18" s="187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1" t="s">
        <v>16</v>
      </c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4" t="s">
        <v>17</v>
      </c>
      <c r="B21" s="189" t="s">
        <v>18</v>
      </c>
      <c r="C21" s="187"/>
      <c r="D21" s="187"/>
      <c r="E21" s="187"/>
      <c r="F21" s="187"/>
      <c r="G21" s="3"/>
      <c r="H21" s="3"/>
      <c r="I21" s="3"/>
      <c r="J21" s="3"/>
      <c r="K21" s="3"/>
      <c r="L21" s="3"/>
    </row>
    <row r="22" spans="1:1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4" t="s">
        <v>19</v>
      </c>
      <c r="B23" s="188" t="s">
        <v>20</v>
      </c>
      <c r="C23" s="187"/>
      <c r="D23" s="187"/>
      <c r="E23" s="187"/>
      <c r="F23" s="187"/>
      <c r="G23" s="187"/>
      <c r="H23" s="187"/>
      <c r="I23" s="187"/>
      <c r="J23" s="187"/>
      <c r="K23" s="187"/>
      <c r="L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4" t="s">
        <v>21</v>
      </c>
      <c r="B25" s="188" t="s">
        <v>22</v>
      </c>
      <c r="C25" s="187"/>
      <c r="D25" s="187"/>
      <c r="E25" s="187"/>
      <c r="F25" s="187"/>
      <c r="G25" s="187"/>
      <c r="H25" s="187"/>
      <c r="I25" s="3"/>
      <c r="J25" s="3"/>
      <c r="K25" s="3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4" t="s">
        <v>23</v>
      </c>
      <c r="B27" s="189" t="s">
        <v>24</v>
      </c>
      <c r="C27" s="187"/>
      <c r="D27" s="187"/>
      <c r="E27" s="187"/>
      <c r="F27" s="187"/>
      <c r="G27" s="187"/>
      <c r="H27" s="187"/>
      <c r="I27" s="3"/>
      <c r="J27" s="3"/>
      <c r="K27" s="3"/>
      <c r="L27" s="3"/>
    </row>
    <row r="28" spans="1:12" x14ac:dyDescent="0.25">
      <c r="A28" s="3"/>
      <c r="B28" s="189" t="s">
        <v>25</v>
      </c>
      <c r="C28" s="187"/>
      <c r="D28" s="187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/>
      <c r="B29" s="189" t="s">
        <v>26</v>
      </c>
      <c r="C29" s="187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4" t="s">
        <v>27</v>
      </c>
      <c r="B31" s="188" t="s">
        <v>28</v>
      </c>
      <c r="C31" s="187"/>
      <c r="D31" s="187"/>
      <c r="E31" s="187"/>
      <c r="F31" s="187"/>
      <c r="G31" s="187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4" t="s">
        <v>29</v>
      </c>
      <c r="B33" s="189" t="s">
        <v>30</v>
      </c>
      <c r="C33" s="187"/>
      <c r="D33" s="187"/>
      <c r="E33" s="187"/>
      <c r="F33" s="187"/>
      <c r="G33" s="187"/>
      <c r="H33" s="3"/>
      <c r="I33" s="3"/>
      <c r="J33" s="3"/>
      <c r="K33" s="3"/>
      <c r="L33" s="3"/>
    </row>
    <row r="34" spans="1:12" x14ac:dyDescent="0.25">
      <c r="A34" s="3"/>
      <c r="B34" s="189" t="s">
        <v>31</v>
      </c>
      <c r="C34" s="187"/>
      <c r="D34" s="187"/>
      <c r="E34" s="187"/>
      <c r="F34" s="187"/>
      <c r="G34" s="187"/>
      <c r="H34" s="187"/>
      <c r="I34" s="3"/>
      <c r="J34" s="3"/>
      <c r="K34" s="3"/>
      <c r="L34" s="3"/>
    </row>
    <row r="35" spans="1:12" x14ac:dyDescent="0.25">
      <c r="A35" s="3"/>
      <c r="B35" s="189" t="s">
        <v>32</v>
      </c>
      <c r="C35" s="187"/>
      <c r="D35" s="187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4" t="s">
        <v>33</v>
      </c>
      <c r="B37" s="189" t="s">
        <v>34</v>
      </c>
      <c r="C37" s="187"/>
      <c r="D37" s="187"/>
      <c r="E37" s="187"/>
      <c r="F37" s="187"/>
      <c r="G37" s="187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4" t="s">
        <v>35</v>
      </c>
      <c r="B39" s="189" t="s">
        <v>36</v>
      </c>
      <c r="C39" s="187"/>
      <c r="D39" s="187"/>
      <c r="E39" s="187"/>
      <c r="F39" s="187"/>
      <c r="G39" s="187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1" t="s">
        <v>37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189" t="s">
        <v>38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</row>
    <row r="44" spans="1:12" x14ac:dyDescent="0.25">
      <c r="A44" s="186" t="s">
        <v>39</v>
      </c>
      <c r="B44" s="187"/>
      <c r="C44" s="187"/>
      <c r="D44" s="187"/>
      <c r="E44" s="187"/>
      <c r="F44" s="187"/>
      <c r="G44" s="187"/>
      <c r="H44" s="187"/>
      <c r="I44" s="187"/>
      <c r="J44" s="3"/>
      <c r="K44" s="3"/>
      <c r="L44" s="3"/>
    </row>
    <row r="45" spans="1:12" x14ac:dyDescent="0.25">
      <c r="A45" s="188" t="s">
        <v>40</v>
      </c>
      <c r="B45" s="187"/>
      <c r="C45" s="187"/>
      <c r="D45" s="187"/>
      <c r="E45" s="187"/>
      <c r="F45" s="187"/>
      <c r="G45" s="187"/>
      <c r="H45" s="187"/>
      <c r="I45" s="187"/>
      <c r="J45" s="3"/>
      <c r="K45" s="3"/>
      <c r="L45" s="3"/>
    </row>
  </sheetData>
  <mergeCells count="29">
    <mergeCell ref="A2:F2"/>
    <mergeCell ref="A3:C3"/>
    <mergeCell ref="A4:G4"/>
    <mergeCell ref="A5:F5"/>
    <mergeCell ref="A6:D6"/>
    <mergeCell ref="A7:B7"/>
    <mergeCell ref="A8:D8"/>
    <mergeCell ref="A11:E11"/>
    <mergeCell ref="A12:H12"/>
    <mergeCell ref="A13:L13"/>
    <mergeCell ref="A14:K14"/>
    <mergeCell ref="A15:H15"/>
    <mergeCell ref="A17:H17"/>
    <mergeCell ref="A18:E18"/>
    <mergeCell ref="B33:G33"/>
    <mergeCell ref="A44:I44"/>
    <mergeCell ref="A45:I45"/>
    <mergeCell ref="B21:F21"/>
    <mergeCell ref="B23:K23"/>
    <mergeCell ref="B25:H25"/>
    <mergeCell ref="B27:H27"/>
    <mergeCell ref="B28:D28"/>
    <mergeCell ref="B29:C29"/>
    <mergeCell ref="B31:G31"/>
    <mergeCell ref="B34:H34"/>
    <mergeCell ref="B35:D35"/>
    <mergeCell ref="B37:G37"/>
    <mergeCell ref="B39:G39"/>
    <mergeCell ref="A43:L43"/>
  </mergeCells>
  <hyperlinks>
    <hyperlink ref="A2" r:id="rId1" xr:uid="{00000000-0004-0000-0000-000000000000}"/>
    <hyperlink ref="B23" r:id="rId2" xr:uid="{00000000-0004-0000-0000-000001000000}"/>
    <hyperlink ref="B25" r:id="rId3" xr:uid="{00000000-0004-0000-0000-000002000000}"/>
    <hyperlink ref="B31" r:id="rId4" xr:uid="{00000000-0004-0000-0000-000003000000}"/>
    <hyperlink ref="A44" r:id="rId5" xr:uid="{00000000-0004-0000-0000-000004000000}"/>
    <hyperlink ref="A45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6.85546875" customWidth="1"/>
    <col min="3" max="3" width="17.140625" customWidth="1"/>
    <col min="4" max="4" width="27.5703125" customWidth="1"/>
    <col min="5" max="5" width="20.7109375" customWidth="1"/>
    <col min="6" max="6" width="30.7109375" customWidth="1"/>
    <col min="7" max="7" width="24.7109375" customWidth="1"/>
    <col min="8" max="8" width="25.7109375" customWidth="1"/>
    <col min="9" max="26" width="8.7109375" customWidth="1"/>
  </cols>
  <sheetData>
    <row r="1" spans="1:15" ht="14.25" customHeight="1" x14ac:dyDescent="0.25">
      <c r="A1" s="5" t="s">
        <v>41</v>
      </c>
      <c r="B1" s="5" t="s">
        <v>42</v>
      </c>
      <c r="C1" s="5" t="s">
        <v>43</v>
      </c>
      <c r="D1" s="5" t="s">
        <v>44</v>
      </c>
      <c r="E1" s="5" t="s">
        <v>45</v>
      </c>
      <c r="F1" s="5" t="s">
        <v>46</v>
      </c>
      <c r="G1" s="5" t="s">
        <v>47</v>
      </c>
      <c r="H1" s="5" t="s">
        <v>48</v>
      </c>
      <c r="I1" s="5" t="s">
        <v>49</v>
      </c>
      <c r="J1" s="5" t="s">
        <v>50</v>
      </c>
      <c r="K1" s="5" t="s">
        <v>51</v>
      </c>
      <c r="L1" s="5" t="s">
        <v>52</v>
      </c>
      <c r="M1" s="5" t="s">
        <v>53</v>
      </c>
      <c r="N1" s="5" t="s">
        <v>54</v>
      </c>
      <c r="O1" s="5" t="s">
        <v>55</v>
      </c>
    </row>
    <row r="2" spans="1:15" ht="14.25" customHeight="1" x14ac:dyDescent="0.25">
      <c r="A2" s="5">
        <v>9250000</v>
      </c>
      <c r="B2" s="5">
        <v>103811</v>
      </c>
      <c r="C2" s="5">
        <v>98754</v>
      </c>
      <c r="D2" s="5">
        <v>5.0999999999999996</v>
      </c>
      <c r="E2" s="5">
        <v>46895</v>
      </c>
      <c r="F2" s="5">
        <v>42857</v>
      </c>
      <c r="G2" s="5">
        <v>18.3</v>
      </c>
      <c r="H2" s="5">
        <v>5668.7</v>
      </c>
      <c r="I2" s="5">
        <v>47250</v>
      </c>
      <c r="J2" s="5">
        <v>38080</v>
      </c>
      <c r="K2" s="5">
        <v>3105</v>
      </c>
      <c r="L2" s="5">
        <v>1925</v>
      </c>
      <c r="M2" s="5">
        <v>2595</v>
      </c>
      <c r="N2" s="5">
        <v>540</v>
      </c>
      <c r="O2" s="5">
        <v>1000</v>
      </c>
    </row>
    <row r="3" spans="1:15" ht="14.25" customHeight="1" x14ac:dyDescent="0.25">
      <c r="A3" s="5">
        <v>9250001</v>
      </c>
      <c r="B3" s="5">
        <v>1254</v>
      </c>
      <c r="C3" s="5">
        <v>1047</v>
      </c>
      <c r="D3" s="5">
        <v>19.8</v>
      </c>
      <c r="E3" s="5">
        <v>463</v>
      </c>
      <c r="F3" s="5">
        <v>456</v>
      </c>
      <c r="G3" s="5">
        <v>58.1</v>
      </c>
      <c r="H3" s="5">
        <v>21.58</v>
      </c>
      <c r="I3" s="5">
        <v>535</v>
      </c>
      <c r="J3" s="5">
        <v>480</v>
      </c>
      <c r="K3" s="5">
        <v>20</v>
      </c>
      <c r="L3" s="5">
        <v>20</v>
      </c>
      <c r="M3" s="5">
        <v>10</v>
      </c>
      <c r="N3" s="5">
        <v>0</v>
      </c>
      <c r="O3" s="5">
        <v>10</v>
      </c>
    </row>
    <row r="4" spans="1:15" ht="14.25" customHeight="1" x14ac:dyDescent="0.25">
      <c r="A4" s="5">
        <v>9250002</v>
      </c>
      <c r="B4" s="5">
        <v>2413</v>
      </c>
      <c r="C4" s="5">
        <v>2302</v>
      </c>
      <c r="D4" s="5">
        <v>4.8</v>
      </c>
      <c r="E4" s="5">
        <v>940</v>
      </c>
      <c r="F4" s="5">
        <v>909</v>
      </c>
      <c r="G4" s="5">
        <v>824.4</v>
      </c>
      <c r="H4" s="5">
        <v>2.93</v>
      </c>
      <c r="I4" s="5">
        <v>1240</v>
      </c>
      <c r="J4" s="5">
        <v>1080</v>
      </c>
      <c r="K4" s="5">
        <v>115</v>
      </c>
      <c r="L4" s="5">
        <v>20</v>
      </c>
      <c r="M4" s="5">
        <v>0</v>
      </c>
      <c r="N4" s="5">
        <v>0</v>
      </c>
      <c r="O4" s="5">
        <v>20</v>
      </c>
    </row>
    <row r="5" spans="1:15" ht="14.25" customHeight="1" x14ac:dyDescent="0.25">
      <c r="A5" s="5">
        <v>9250003</v>
      </c>
      <c r="B5" s="5">
        <v>2568</v>
      </c>
      <c r="C5" s="5">
        <v>2638</v>
      </c>
      <c r="D5" s="5">
        <v>-2.7</v>
      </c>
      <c r="E5" s="5">
        <v>952</v>
      </c>
      <c r="F5" s="5">
        <v>932</v>
      </c>
      <c r="G5" s="5">
        <v>163.5</v>
      </c>
      <c r="H5" s="5">
        <v>15.71</v>
      </c>
      <c r="I5" s="5">
        <v>1215</v>
      </c>
      <c r="J5" s="5">
        <v>1080</v>
      </c>
      <c r="K5" s="5">
        <v>70</v>
      </c>
      <c r="L5" s="5">
        <v>25</v>
      </c>
      <c r="M5" s="5">
        <v>10</v>
      </c>
      <c r="N5" s="5">
        <v>10</v>
      </c>
      <c r="O5" s="5">
        <v>35</v>
      </c>
    </row>
    <row r="6" spans="1:15" ht="14.25" customHeight="1" x14ac:dyDescent="0.25">
      <c r="A6" s="5">
        <v>9250004</v>
      </c>
      <c r="B6" s="5">
        <v>7807</v>
      </c>
      <c r="C6" s="5">
        <v>7138</v>
      </c>
      <c r="D6" s="5">
        <v>9.4</v>
      </c>
      <c r="E6" s="5">
        <v>3268</v>
      </c>
      <c r="F6" s="5">
        <v>2962</v>
      </c>
      <c r="G6" s="5">
        <v>119.6</v>
      </c>
      <c r="H6" s="5">
        <v>65.260000000000005</v>
      </c>
      <c r="I6" s="5">
        <v>3950</v>
      </c>
      <c r="J6" s="5">
        <v>3380</v>
      </c>
      <c r="K6" s="5">
        <v>275</v>
      </c>
      <c r="L6" s="5">
        <v>100</v>
      </c>
      <c r="M6" s="5">
        <v>85</v>
      </c>
      <c r="N6" s="5">
        <v>15</v>
      </c>
      <c r="O6" s="5">
        <v>80</v>
      </c>
    </row>
    <row r="7" spans="1:15" ht="14.25" customHeight="1" x14ac:dyDescent="0.25">
      <c r="A7" s="5">
        <v>9250005.0099999998</v>
      </c>
      <c r="B7" s="5">
        <v>5600</v>
      </c>
      <c r="C7" s="5">
        <v>5358</v>
      </c>
      <c r="D7" s="5">
        <v>4.5</v>
      </c>
      <c r="E7" s="5">
        <v>2496</v>
      </c>
      <c r="F7" s="5">
        <v>2373</v>
      </c>
      <c r="G7" s="5">
        <v>2165</v>
      </c>
      <c r="H7" s="5">
        <v>2.59</v>
      </c>
      <c r="I7" s="5">
        <v>2850</v>
      </c>
      <c r="J7" s="5">
        <v>2230</v>
      </c>
      <c r="K7" s="5">
        <v>185</v>
      </c>
      <c r="L7" s="5">
        <v>190</v>
      </c>
      <c r="M7" s="5">
        <v>180</v>
      </c>
      <c r="N7" s="5">
        <v>35</v>
      </c>
      <c r="O7" s="5">
        <v>35</v>
      </c>
    </row>
    <row r="8" spans="1:15" ht="14.25" customHeight="1" x14ac:dyDescent="0.25">
      <c r="A8" s="5">
        <v>9250005.0199999996</v>
      </c>
      <c r="B8" s="5">
        <v>3332</v>
      </c>
      <c r="C8" s="5">
        <v>3514</v>
      </c>
      <c r="D8" s="5">
        <v>-5.2</v>
      </c>
      <c r="E8" s="5">
        <v>1204</v>
      </c>
      <c r="F8" s="5">
        <v>1171</v>
      </c>
      <c r="G8" s="5">
        <v>2415.4</v>
      </c>
      <c r="H8" s="5">
        <v>1.38</v>
      </c>
      <c r="I8" s="5">
        <v>1710</v>
      </c>
      <c r="J8" s="5">
        <v>1425</v>
      </c>
      <c r="K8" s="5">
        <v>140</v>
      </c>
      <c r="L8" s="5">
        <v>65</v>
      </c>
      <c r="M8" s="5">
        <v>35</v>
      </c>
      <c r="N8" s="5">
        <v>10</v>
      </c>
      <c r="O8" s="5">
        <v>30</v>
      </c>
    </row>
    <row r="9" spans="1:15" ht="14.25" customHeight="1" x14ac:dyDescent="0.25">
      <c r="A9" s="5">
        <v>9250006.0099999998</v>
      </c>
      <c r="B9" s="5">
        <v>6391</v>
      </c>
      <c r="C9" s="5">
        <v>5573</v>
      </c>
      <c r="D9" s="5">
        <v>14.7</v>
      </c>
      <c r="E9" s="5">
        <v>2329</v>
      </c>
      <c r="F9" s="5">
        <v>2264</v>
      </c>
      <c r="G9" s="5">
        <v>153.9</v>
      </c>
      <c r="H9" s="5">
        <v>41.52</v>
      </c>
      <c r="I9" s="5">
        <v>3150</v>
      </c>
      <c r="J9" s="5">
        <v>2800</v>
      </c>
      <c r="K9" s="5">
        <v>190</v>
      </c>
      <c r="L9" s="5">
        <v>95</v>
      </c>
      <c r="M9" s="5">
        <v>40</v>
      </c>
      <c r="N9" s="5">
        <v>0</v>
      </c>
      <c r="O9" s="5">
        <v>25</v>
      </c>
    </row>
    <row r="10" spans="1:15" ht="14.25" customHeight="1" x14ac:dyDescent="0.25">
      <c r="A10" s="5">
        <v>9250006.0199999996</v>
      </c>
      <c r="B10" s="5">
        <v>4490</v>
      </c>
      <c r="C10" s="5">
        <v>4258</v>
      </c>
      <c r="D10" s="5">
        <v>5.4</v>
      </c>
      <c r="E10" s="5">
        <v>1871</v>
      </c>
      <c r="F10" s="5">
        <v>1806</v>
      </c>
      <c r="G10" s="5">
        <v>2078.5</v>
      </c>
      <c r="H10" s="5">
        <v>2.16</v>
      </c>
      <c r="I10" s="5">
        <v>2065</v>
      </c>
      <c r="J10" s="5">
        <v>1710</v>
      </c>
      <c r="K10" s="5">
        <v>150</v>
      </c>
      <c r="L10" s="5">
        <v>65</v>
      </c>
      <c r="M10" s="5">
        <v>85</v>
      </c>
      <c r="N10" s="5">
        <v>10</v>
      </c>
      <c r="O10" s="5">
        <v>45</v>
      </c>
    </row>
    <row r="11" spans="1:15" ht="14.25" customHeight="1" x14ac:dyDescent="0.25">
      <c r="A11" s="5">
        <v>9250007</v>
      </c>
      <c r="B11" s="5">
        <v>2241</v>
      </c>
      <c r="C11" s="5">
        <v>2031</v>
      </c>
      <c r="D11" s="5">
        <v>10.3</v>
      </c>
      <c r="E11" s="5">
        <v>812</v>
      </c>
      <c r="F11" s="5">
        <v>758</v>
      </c>
      <c r="G11" s="5">
        <v>70.400000000000006</v>
      </c>
      <c r="H11" s="5">
        <v>31.82</v>
      </c>
      <c r="I11" s="5">
        <v>795</v>
      </c>
      <c r="J11" s="5">
        <v>685</v>
      </c>
      <c r="K11" s="5">
        <v>50</v>
      </c>
      <c r="L11" s="5">
        <v>20</v>
      </c>
      <c r="M11" s="5">
        <v>20</v>
      </c>
      <c r="N11" s="5">
        <v>10</v>
      </c>
      <c r="O11" s="5">
        <v>10</v>
      </c>
    </row>
    <row r="12" spans="1:15" ht="14.25" customHeight="1" x14ac:dyDescent="0.25">
      <c r="A12" s="5">
        <v>9250008</v>
      </c>
      <c r="B12" s="5">
        <v>2954</v>
      </c>
      <c r="C12" s="5">
        <v>2699</v>
      </c>
      <c r="D12" s="5">
        <v>9.4</v>
      </c>
      <c r="E12" s="5">
        <v>1367</v>
      </c>
      <c r="F12" s="5">
        <v>1198</v>
      </c>
      <c r="G12" s="5">
        <v>1586.2</v>
      </c>
      <c r="H12" s="5">
        <v>1.86</v>
      </c>
      <c r="I12" s="5">
        <v>1375</v>
      </c>
      <c r="J12" s="5">
        <v>925</v>
      </c>
      <c r="K12" s="5">
        <v>115</v>
      </c>
      <c r="L12" s="5">
        <v>95</v>
      </c>
      <c r="M12" s="5">
        <v>215</v>
      </c>
      <c r="N12" s="5">
        <v>15</v>
      </c>
      <c r="O12" s="5">
        <v>10</v>
      </c>
    </row>
    <row r="13" spans="1:15" ht="14.25" customHeight="1" x14ac:dyDescent="0.25">
      <c r="A13" s="5">
        <v>9250009</v>
      </c>
      <c r="B13" s="5">
        <v>3199</v>
      </c>
      <c r="C13" s="5">
        <v>3117</v>
      </c>
      <c r="D13" s="5">
        <v>2.6</v>
      </c>
      <c r="E13" s="5">
        <v>1631</v>
      </c>
      <c r="F13" s="5">
        <v>1520</v>
      </c>
      <c r="G13" s="5">
        <v>1582.5</v>
      </c>
      <c r="H13" s="5">
        <v>2.02</v>
      </c>
      <c r="I13" s="5">
        <v>1665</v>
      </c>
      <c r="J13" s="5">
        <v>1080</v>
      </c>
      <c r="K13" s="5">
        <v>125</v>
      </c>
      <c r="L13" s="5">
        <v>100</v>
      </c>
      <c r="M13" s="5">
        <v>300</v>
      </c>
      <c r="N13" s="5">
        <v>25</v>
      </c>
      <c r="O13" s="5">
        <v>45</v>
      </c>
    </row>
    <row r="14" spans="1:15" ht="14.25" customHeight="1" x14ac:dyDescent="0.25">
      <c r="A14" s="5">
        <v>9250010</v>
      </c>
      <c r="B14" s="5">
        <v>4642</v>
      </c>
      <c r="C14" s="5">
        <v>4664</v>
      </c>
      <c r="D14" s="5">
        <v>-0.5</v>
      </c>
      <c r="E14" s="5">
        <v>2651</v>
      </c>
      <c r="F14" s="5">
        <v>2421</v>
      </c>
      <c r="G14" s="5">
        <v>2348.6</v>
      </c>
      <c r="H14" s="5">
        <v>1.98</v>
      </c>
      <c r="I14" s="5">
        <v>2460</v>
      </c>
      <c r="J14" s="5">
        <v>1585</v>
      </c>
      <c r="K14" s="5">
        <v>120</v>
      </c>
      <c r="L14" s="5">
        <v>95</v>
      </c>
      <c r="M14" s="5">
        <v>490</v>
      </c>
      <c r="N14" s="5">
        <v>110</v>
      </c>
      <c r="O14" s="5">
        <v>65</v>
      </c>
    </row>
    <row r="15" spans="1:15" ht="14.25" customHeight="1" x14ac:dyDescent="0.25">
      <c r="A15" s="5">
        <v>9250011</v>
      </c>
      <c r="B15" s="5">
        <v>1696</v>
      </c>
      <c r="C15" s="5">
        <v>1671</v>
      </c>
      <c r="D15" s="5">
        <v>1.5</v>
      </c>
      <c r="E15" s="5">
        <v>1099</v>
      </c>
      <c r="F15" s="5">
        <v>1009</v>
      </c>
      <c r="G15" s="5">
        <v>1024.4000000000001</v>
      </c>
      <c r="H15" s="5">
        <v>1.66</v>
      </c>
      <c r="I15" s="5">
        <v>540</v>
      </c>
      <c r="J15" s="5">
        <v>285</v>
      </c>
      <c r="K15" s="5">
        <v>25</v>
      </c>
      <c r="L15" s="5">
        <v>30</v>
      </c>
      <c r="M15" s="5">
        <v>180</v>
      </c>
      <c r="N15" s="5">
        <v>0</v>
      </c>
      <c r="O15" s="5">
        <v>15</v>
      </c>
    </row>
    <row r="16" spans="1:15" ht="14.25" customHeight="1" x14ac:dyDescent="0.25">
      <c r="A16" s="5">
        <v>9250012</v>
      </c>
      <c r="B16" s="5">
        <v>4269</v>
      </c>
      <c r="C16" s="5">
        <v>4056</v>
      </c>
      <c r="D16" s="5">
        <v>5.3</v>
      </c>
      <c r="E16" s="5">
        <v>2225</v>
      </c>
      <c r="F16" s="5">
        <v>2055</v>
      </c>
      <c r="G16" s="5">
        <v>2607.8000000000002</v>
      </c>
      <c r="H16" s="5">
        <v>1.64</v>
      </c>
      <c r="I16" s="5">
        <v>1670</v>
      </c>
      <c r="J16" s="5">
        <v>1090</v>
      </c>
      <c r="K16" s="5">
        <v>110</v>
      </c>
      <c r="L16" s="5">
        <v>160</v>
      </c>
      <c r="M16" s="5">
        <v>225</v>
      </c>
      <c r="N16" s="5">
        <v>25</v>
      </c>
      <c r="O16" s="5">
        <v>60</v>
      </c>
    </row>
    <row r="17" spans="1:15" ht="14.25" customHeight="1" x14ac:dyDescent="0.25">
      <c r="A17" s="5">
        <v>9250013</v>
      </c>
      <c r="B17" s="5">
        <v>3766</v>
      </c>
      <c r="C17" s="5">
        <v>3843</v>
      </c>
      <c r="D17" s="5">
        <v>-2</v>
      </c>
      <c r="E17" s="5">
        <v>1633</v>
      </c>
      <c r="F17" s="5">
        <v>1501</v>
      </c>
      <c r="G17" s="5">
        <v>2670.5</v>
      </c>
      <c r="H17" s="5">
        <v>1.41</v>
      </c>
      <c r="I17" s="5">
        <v>1705</v>
      </c>
      <c r="J17" s="5">
        <v>1365</v>
      </c>
      <c r="K17" s="5">
        <v>125</v>
      </c>
      <c r="L17" s="5">
        <v>80</v>
      </c>
      <c r="M17" s="5">
        <v>50</v>
      </c>
      <c r="N17" s="5">
        <v>40</v>
      </c>
      <c r="O17" s="5">
        <v>40</v>
      </c>
    </row>
    <row r="18" spans="1:15" ht="14.25" customHeight="1" x14ac:dyDescent="0.25">
      <c r="A18" s="5">
        <v>9250014</v>
      </c>
      <c r="B18" s="5">
        <v>2944</v>
      </c>
      <c r="C18" s="5">
        <v>2782</v>
      </c>
      <c r="D18" s="5">
        <v>5.8</v>
      </c>
      <c r="E18" s="5">
        <v>1695</v>
      </c>
      <c r="F18" s="5">
        <v>1578</v>
      </c>
      <c r="G18" s="5">
        <v>2883.7</v>
      </c>
      <c r="H18" s="5">
        <v>1.02</v>
      </c>
      <c r="I18" s="5">
        <v>1120</v>
      </c>
      <c r="J18" s="5">
        <v>830</v>
      </c>
      <c r="K18" s="5">
        <v>85</v>
      </c>
      <c r="L18" s="5">
        <v>75</v>
      </c>
      <c r="M18" s="5">
        <v>65</v>
      </c>
      <c r="N18" s="5">
        <v>40</v>
      </c>
      <c r="O18" s="5">
        <v>20</v>
      </c>
    </row>
    <row r="19" spans="1:15" ht="14.25" customHeight="1" x14ac:dyDescent="0.25">
      <c r="A19" s="5">
        <v>9250015</v>
      </c>
      <c r="B19" s="5">
        <v>4578</v>
      </c>
      <c r="C19" s="5">
        <v>4663</v>
      </c>
      <c r="D19" s="5">
        <v>-1.8</v>
      </c>
      <c r="E19" s="5">
        <v>2035</v>
      </c>
      <c r="F19" s="5">
        <v>1926</v>
      </c>
      <c r="G19" s="5">
        <v>3126.2</v>
      </c>
      <c r="H19" s="5">
        <v>1.46</v>
      </c>
      <c r="I19" s="5">
        <v>2055</v>
      </c>
      <c r="J19" s="5">
        <v>1565</v>
      </c>
      <c r="K19" s="5">
        <v>150</v>
      </c>
      <c r="L19" s="5">
        <v>160</v>
      </c>
      <c r="M19" s="5">
        <v>75</v>
      </c>
      <c r="N19" s="5">
        <v>55</v>
      </c>
      <c r="O19" s="5">
        <v>45</v>
      </c>
    </row>
    <row r="20" spans="1:15" ht="14.25" customHeight="1" x14ac:dyDescent="0.25">
      <c r="A20" s="5">
        <v>9250016</v>
      </c>
      <c r="B20" s="5">
        <v>4368</v>
      </c>
      <c r="C20" s="5">
        <v>3831</v>
      </c>
      <c r="D20" s="5">
        <v>14</v>
      </c>
      <c r="E20" s="5">
        <v>1588</v>
      </c>
      <c r="F20" s="5">
        <v>1518</v>
      </c>
      <c r="G20" s="5">
        <v>2810.3</v>
      </c>
      <c r="H20" s="5">
        <v>1.55</v>
      </c>
      <c r="I20" s="5">
        <v>1655</v>
      </c>
      <c r="J20" s="5">
        <v>1325</v>
      </c>
      <c r="K20" s="5">
        <v>125</v>
      </c>
      <c r="L20" s="5">
        <v>55</v>
      </c>
      <c r="M20" s="5">
        <v>80</v>
      </c>
      <c r="N20" s="5">
        <v>10</v>
      </c>
      <c r="O20" s="5">
        <v>50</v>
      </c>
    </row>
    <row r="21" spans="1:15" ht="14.25" customHeight="1" x14ac:dyDescent="0.25">
      <c r="A21" s="5">
        <v>9250017</v>
      </c>
      <c r="B21" s="5">
        <v>4672</v>
      </c>
      <c r="C21" s="5">
        <v>4273</v>
      </c>
      <c r="D21" s="5">
        <v>9.3000000000000007</v>
      </c>
      <c r="E21" s="5">
        <v>1799</v>
      </c>
      <c r="F21" s="5">
        <v>1761</v>
      </c>
      <c r="G21" s="5">
        <v>1999.3</v>
      </c>
      <c r="H21" s="5">
        <v>2.34</v>
      </c>
      <c r="I21" s="5">
        <v>2195</v>
      </c>
      <c r="J21" s="5">
        <v>1815</v>
      </c>
      <c r="K21" s="5">
        <v>125</v>
      </c>
      <c r="L21" s="5">
        <v>165</v>
      </c>
      <c r="M21" s="5">
        <v>15</v>
      </c>
      <c r="N21" s="5">
        <v>25</v>
      </c>
      <c r="O21" s="5">
        <v>45</v>
      </c>
    </row>
    <row r="22" spans="1:15" ht="14.25" customHeight="1" x14ac:dyDescent="0.25">
      <c r="A22" s="5">
        <v>9250018</v>
      </c>
      <c r="B22" s="5">
        <v>6083</v>
      </c>
      <c r="C22" s="5">
        <v>5392</v>
      </c>
      <c r="D22" s="5">
        <v>12.8</v>
      </c>
      <c r="E22" s="5">
        <v>2593</v>
      </c>
      <c r="F22" s="5">
        <v>2477</v>
      </c>
      <c r="G22" s="5">
        <v>163.1</v>
      </c>
      <c r="H22" s="5">
        <v>37.29</v>
      </c>
      <c r="I22" s="5">
        <v>2960</v>
      </c>
      <c r="J22" s="5">
        <v>2555</v>
      </c>
      <c r="K22" s="5">
        <v>180</v>
      </c>
      <c r="L22" s="5">
        <v>115</v>
      </c>
      <c r="M22" s="5">
        <v>15</v>
      </c>
      <c r="N22" s="5">
        <v>25</v>
      </c>
      <c r="O22" s="5">
        <v>75</v>
      </c>
    </row>
    <row r="23" spans="1:15" ht="14.25" customHeight="1" x14ac:dyDescent="0.25">
      <c r="A23" s="5">
        <v>9250019</v>
      </c>
      <c r="B23" s="5">
        <v>4343</v>
      </c>
      <c r="C23" s="5">
        <v>4282</v>
      </c>
      <c r="D23" s="5">
        <v>1.4</v>
      </c>
      <c r="E23" s="5">
        <v>1704</v>
      </c>
      <c r="F23" s="5">
        <v>1638</v>
      </c>
      <c r="G23" s="5">
        <v>106.6</v>
      </c>
      <c r="H23" s="5">
        <v>40.729999999999997</v>
      </c>
      <c r="I23" s="5">
        <v>1980</v>
      </c>
      <c r="J23" s="5">
        <v>1645</v>
      </c>
      <c r="K23" s="5">
        <v>110</v>
      </c>
      <c r="L23" s="5">
        <v>75</v>
      </c>
      <c r="M23" s="5">
        <v>70</v>
      </c>
      <c r="N23" s="5">
        <v>10</v>
      </c>
      <c r="O23" s="5">
        <v>70</v>
      </c>
    </row>
    <row r="24" spans="1:15" ht="14.25" customHeight="1" x14ac:dyDescent="0.25">
      <c r="A24" s="5">
        <v>9250020</v>
      </c>
      <c r="B24" s="5">
        <v>4190</v>
      </c>
      <c r="C24" s="5">
        <v>4047</v>
      </c>
      <c r="D24" s="5">
        <v>3.5</v>
      </c>
      <c r="E24" s="5">
        <v>1697</v>
      </c>
      <c r="F24" s="5">
        <v>1652</v>
      </c>
      <c r="G24" s="5">
        <v>1790.3</v>
      </c>
      <c r="H24" s="5">
        <v>2.34</v>
      </c>
      <c r="I24" s="5">
        <v>1940</v>
      </c>
      <c r="J24" s="5">
        <v>1665</v>
      </c>
      <c r="K24" s="5">
        <v>120</v>
      </c>
      <c r="L24" s="5">
        <v>55</v>
      </c>
      <c r="M24" s="5">
        <v>45</v>
      </c>
      <c r="N24" s="5">
        <v>20</v>
      </c>
      <c r="O24" s="5">
        <v>30</v>
      </c>
    </row>
    <row r="25" spans="1:15" ht="14.25" customHeight="1" x14ac:dyDescent="0.25">
      <c r="A25" s="5">
        <v>9250021.0099999998</v>
      </c>
      <c r="B25" s="5">
        <v>1956</v>
      </c>
      <c r="C25" s="5">
        <v>2040</v>
      </c>
      <c r="D25" s="5">
        <v>-4.0999999999999996</v>
      </c>
      <c r="E25" s="5">
        <v>741</v>
      </c>
      <c r="F25" s="5">
        <v>718</v>
      </c>
      <c r="G25" s="5">
        <v>459.9</v>
      </c>
      <c r="H25" s="5">
        <v>4.25</v>
      </c>
      <c r="I25" s="5">
        <v>1020</v>
      </c>
      <c r="J25" s="5">
        <v>900</v>
      </c>
      <c r="K25" s="5">
        <v>45</v>
      </c>
      <c r="L25" s="5">
        <v>35</v>
      </c>
      <c r="M25" s="5">
        <v>10</v>
      </c>
      <c r="N25" s="5">
        <v>10</v>
      </c>
      <c r="O25" s="5">
        <v>20</v>
      </c>
    </row>
    <row r="26" spans="1:15" ht="14.25" customHeight="1" x14ac:dyDescent="0.25">
      <c r="A26" s="5">
        <v>9250021.0199999996</v>
      </c>
      <c r="B26" s="5">
        <v>3021</v>
      </c>
      <c r="C26" s="5">
        <v>2577</v>
      </c>
      <c r="D26" s="5">
        <v>17.2</v>
      </c>
      <c r="E26" s="5">
        <v>1518</v>
      </c>
      <c r="F26" s="5">
        <v>1382</v>
      </c>
      <c r="G26" s="5">
        <v>22.1</v>
      </c>
      <c r="H26" s="5">
        <v>136.85</v>
      </c>
      <c r="I26" s="5">
        <v>1355</v>
      </c>
      <c r="J26" s="5">
        <v>1185</v>
      </c>
      <c r="K26" s="5">
        <v>110</v>
      </c>
      <c r="L26" s="5">
        <v>0</v>
      </c>
      <c r="M26" s="5">
        <v>20</v>
      </c>
      <c r="N26" s="5">
        <v>20</v>
      </c>
      <c r="O26" s="5">
        <v>20</v>
      </c>
    </row>
    <row r="27" spans="1:15" ht="14.25" customHeight="1" x14ac:dyDescent="0.25">
      <c r="A27" s="5">
        <v>9250022</v>
      </c>
      <c r="B27" s="5">
        <v>524</v>
      </c>
      <c r="C27" s="5">
        <v>459</v>
      </c>
      <c r="D27" s="5">
        <v>14.2</v>
      </c>
      <c r="E27" s="5">
        <v>288</v>
      </c>
      <c r="F27" s="5">
        <v>211</v>
      </c>
      <c r="G27" s="5">
        <v>41.1</v>
      </c>
      <c r="H27" s="5">
        <v>12.74</v>
      </c>
      <c r="I27" s="5">
        <v>140</v>
      </c>
      <c r="J27" s="5">
        <v>120</v>
      </c>
      <c r="K27" s="5">
        <v>0</v>
      </c>
      <c r="L27" s="5">
        <v>0</v>
      </c>
      <c r="M27" s="5">
        <v>10</v>
      </c>
      <c r="N27" s="5">
        <v>0</v>
      </c>
      <c r="O27" s="5">
        <v>10</v>
      </c>
    </row>
    <row r="28" spans="1:15" ht="14.25" customHeight="1" x14ac:dyDescent="0.25">
      <c r="A28" s="5">
        <v>9250100.0099999998</v>
      </c>
      <c r="B28" s="5">
        <v>59</v>
      </c>
      <c r="C28" s="5">
        <v>60</v>
      </c>
      <c r="D28" s="5">
        <v>-1.7</v>
      </c>
      <c r="E28" s="5">
        <v>18</v>
      </c>
      <c r="F28" s="5">
        <v>18</v>
      </c>
      <c r="G28" s="5">
        <v>11.7</v>
      </c>
      <c r="H28" s="5">
        <v>5.04</v>
      </c>
      <c r="I28" s="5">
        <v>30</v>
      </c>
      <c r="J28" s="5">
        <v>25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14.25" customHeight="1" x14ac:dyDescent="0.25">
      <c r="A29" s="5">
        <v>9250100.0199999996</v>
      </c>
      <c r="B29" s="5">
        <v>304</v>
      </c>
      <c r="C29" s="5">
        <v>320</v>
      </c>
      <c r="D29" s="5">
        <v>-5</v>
      </c>
      <c r="E29" s="5">
        <v>119</v>
      </c>
      <c r="F29" s="5">
        <v>106</v>
      </c>
      <c r="G29" s="5">
        <v>22.6</v>
      </c>
      <c r="H29" s="5">
        <v>13.43</v>
      </c>
      <c r="I29" s="5">
        <v>115</v>
      </c>
      <c r="J29" s="5">
        <v>95</v>
      </c>
      <c r="K29" s="5">
        <v>0</v>
      </c>
      <c r="L29" s="5">
        <v>0</v>
      </c>
      <c r="M29" s="5">
        <v>10</v>
      </c>
      <c r="N29" s="5">
        <v>0</v>
      </c>
      <c r="O29" s="5">
        <v>10</v>
      </c>
    </row>
    <row r="30" spans="1:15" ht="14.25" customHeight="1" x14ac:dyDescent="0.25">
      <c r="A30" s="5">
        <v>9250100.0299999993</v>
      </c>
      <c r="B30" s="5">
        <v>4288</v>
      </c>
      <c r="C30" s="5">
        <v>3991</v>
      </c>
      <c r="D30" s="5">
        <v>7.4</v>
      </c>
      <c r="E30" s="5">
        <v>2884</v>
      </c>
      <c r="F30" s="5">
        <v>1824</v>
      </c>
      <c r="G30" s="5">
        <v>2.7</v>
      </c>
      <c r="H30" s="5">
        <v>1590.5</v>
      </c>
      <c r="I30" s="5">
        <v>1800</v>
      </c>
      <c r="J30" s="5">
        <v>1540</v>
      </c>
      <c r="K30" s="5">
        <v>115</v>
      </c>
      <c r="L30" s="5">
        <v>10</v>
      </c>
      <c r="M30" s="5">
        <v>95</v>
      </c>
      <c r="N30" s="5">
        <v>0</v>
      </c>
      <c r="O30" s="5">
        <v>40</v>
      </c>
    </row>
    <row r="31" spans="1:15" ht="14.25" customHeight="1" x14ac:dyDescent="0.25">
      <c r="A31" s="5">
        <v>9250101</v>
      </c>
      <c r="B31" s="5">
        <v>1580</v>
      </c>
      <c r="C31" s="5">
        <v>1560</v>
      </c>
      <c r="D31" s="5">
        <v>1.3</v>
      </c>
      <c r="E31" s="5">
        <v>998</v>
      </c>
      <c r="F31" s="5">
        <v>683</v>
      </c>
      <c r="G31" s="5">
        <v>0.5</v>
      </c>
      <c r="H31" s="5">
        <v>3294.52</v>
      </c>
      <c r="I31" s="5">
        <v>600</v>
      </c>
      <c r="J31" s="5">
        <v>550</v>
      </c>
      <c r="K31" s="5">
        <v>20</v>
      </c>
      <c r="L31" s="5">
        <v>10</v>
      </c>
      <c r="M31" s="5">
        <v>15</v>
      </c>
      <c r="N31" s="5">
        <v>0</v>
      </c>
      <c r="O31" s="5">
        <v>10</v>
      </c>
    </row>
    <row r="32" spans="1:15" ht="14.25" customHeight="1" x14ac:dyDescent="0.25">
      <c r="A32" s="5">
        <v>9250110</v>
      </c>
      <c r="B32" s="5">
        <v>1993</v>
      </c>
      <c r="C32" s="5">
        <v>2073</v>
      </c>
      <c r="D32" s="5">
        <v>-3.9</v>
      </c>
      <c r="E32" s="5">
        <v>1108</v>
      </c>
      <c r="F32" s="5">
        <v>941</v>
      </c>
      <c r="G32" s="5">
        <v>6.1</v>
      </c>
      <c r="H32" s="5">
        <v>325.33</v>
      </c>
      <c r="I32" s="5">
        <v>645</v>
      </c>
      <c r="J32" s="5">
        <v>510</v>
      </c>
      <c r="K32" s="5">
        <v>75</v>
      </c>
      <c r="L32" s="5">
        <v>10</v>
      </c>
      <c r="M32" s="5">
        <v>40</v>
      </c>
      <c r="N32" s="5">
        <v>10</v>
      </c>
      <c r="O32" s="5">
        <v>10</v>
      </c>
    </row>
    <row r="33" spans="1:15" ht="14.25" customHeight="1" x14ac:dyDescent="0.25">
      <c r="A33" s="5">
        <v>9250200</v>
      </c>
      <c r="B33" s="5">
        <v>2286</v>
      </c>
      <c r="C33" s="5">
        <v>2495</v>
      </c>
      <c r="D33" s="5">
        <v>-8.4</v>
      </c>
      <c r="E33" s="5">
        <v>1169</v>
      </c>
      <c r="F33" s="5">
        <v>1089</v>
      </c>
      <c r="G33" s="5">
        <v>607</v>
      </c>
      <c r="H33" s="5">
        <v>3.77</v>
      </c>
      <c r="I33" s="5">
        <v>700</v>
      </c>
      <c r="J33" s="5">
        <v>560</v>
      </c>
      <c r="K33" s="5">
        <v>20</v>
      </c>
      <c r="L33" s="5">
        <v>0</v>
      </c>
      <c r="M33" s="5">
        <v>90</v>
      </c>
      <c r="N33" s="5">
        <v>0</v>
      </c>
      <c r="O33" s="5">
        <v>20</v>
      </c>
    </row>
    <row r="34" spans="1:15" ht="14.25" customHeight="1" x14ac:dyDescent="0.25">
      <c r="D34" s="5"/>
    </row>
    <row r="35" spans="1:15" ht="14.25" customHeight="1" x14ac:dyDescent="0.25">
      <c r="D35" s="5"/>
    </row>
    <row r="36" spans="1:15" ht="14.25" customHeight="1" x14ac:dyDescent="0.25">
      <c r="D36" s="5"/>
    </row>
    <row r="37" spans="1:15" ht="14.25" customHeight="1" x14ac:dyDescent="0.25">
      <c r="D37" s="5"/>
    </row>
    <row r="38" spans="1:15" ht="14.25" customHeight="1" x14ac:dyDescent="0.25">
      <c r="D38" s="5"/>
    </row>
    <row r="39" spans="1:15" ht="14.25" customHeight="1" x14ac:dyDescent="0.25">
      <c r="D39" s="5"/>
    </row>
    <row r="40" spans="1:15" ht="14.25" customHeight="1" x14ac:dyDescent="0.25">
      <c r="D40" s="5"/>
    </row>
    <row r="41" spans="1:15" ht="14.25" customHeight="1" x14ac:dyDescent="0.25">
      <c r="D41" s="5"/>
    </row>
    <row r="42" spans="1:15" ht="14.25" customHeight="1" x14ac:dyDescent="0.25">
      <c r="D42" s="5"/>
    </row>
    <row r="43" spans="1:15" ht="14.25" customHeight="1" x14ac:dyDescent="0.25">
      <c r="D43" s="5"/>
    </row>
    <row r="44" spans="1:15" ht="14.25" customHeight="1" x14ac:dyDescent="0.25">
      <c r="D44" s="5"/>
    </row>
    <row r="45" spans="1:15" ht="14.25" customHeight="1" x14ac:dyDescent="0.25">
      <c r="D45" s="5"/>
    </row>
    <row r="46" spans="1:15" ht="14.25" customHeight="1" x14ac:dyDescent="0.25">
      <c r="D46" s="5"/>
    </row>
    <row r="47" spans="1:15" ht="14.25" customHeight="1" x14ac:dyDescent="0.25">
      <c r="D47" s="5"/>
    </row>
    <row r="48" spans="1:15" ht="14.25" customHeight="1" x14ac:dyDescent="0.25">
      <c r="D48" s="5"/>
    </row>
    <row r="49" spans="4:4" ht="14.25" customHeight="1" x14ac:dyDescent="0.25">
      <c r="D49" s="5"/>
    </row>
    <row r="50" spans="4:4" ht="14.25" customHeight="1" x14ac:dyDescent="0.25">
      <c r="D50" s="5"/>
    </row>
    <row r="51" spans="4:4" ht="14.25" customHeight="1" x14ac:dyDescent="0.25">
      <c r="D51" s="5"/>
    </row>
    <row r="52" spans="4:4" ht="14.25" customHeight="1" x14ac:dyDescent="0.25">
      <c r="D52" s="5"/>
    </row>
    <row r="53" spans="4:4" ht="14.25" customHeight="1" x14ac:dyDescent="0.25">
      <c r="D53" s="5"/>
    </row>
    <row r="54" spans="4:4" ht="14.25" customHeight="1" x14ac:dyDescent="0.25">
      <c r="D54" s="5"/>
    </row>
    <row r="55" spans="4:4" ht="14.25" customHeight="1" x14ac:dyDescent="0.25">
      <c r="D55" s="5"/>
    </row>
    <row r="56" spans="4:4" ht="14.25" customHeight="1" x14ac:dyDescent="0.25">
      <c r="D56" s="5"/>
    </row>
    <row r="57" spans="4:4" ht="14.25" customHeight="1" x14ac:dyDescent="0.25">
      <c r="D57" s="5"/>
    </row>
    <row r="58" spans="4:4" ht="14.25" customHeight="1" x14ac:dyDescent="0.25">
      <c r="D58" s="5"/>
    </row>
    <row r="59" spans="4:4" ht="14.25" customHeight="1" x14ac:dyDescent="0.25">
      <c r="D59" s="5"/>
    </row>
    <row r="60" spans="4:4" ht="14.25" customHeight="1" x14ac:dyDescent="0.25">
      <c r="D60" s="5"/>
    </row>
    <row r="61" spans="4:4" ht="14.25" customHeight="1" x14ac:dyDescent="0.25">
      <c r="D61" s="5"/>
    </row>
    <row r="62" spans="4:4" ht="14.25" customHeight="1" x14ac:dyDescent="0.25">
      <c r="D62" s="5"/>
    </row>
    <row r="63" spans="4:4" ht="14.25" customHeight="1" x14ac:dyDescent="0.25">
      <c r="D63" s="5"/>
    </row>
    <row r="64" spans="4:4" ht="14.25" customHeight="1" x14ac:dyDescent="0.25">
      <c r="D64" s="5"/>
    </row>
    <row r="65" spans="4:4" ht="14.25" customHeight="1" x14ac:dyDescent="0.25">
      <c r="D65" s="5"/>
    </row>
    <row r="66" spans="4:4" ht="14.25" customHeight="1" x14ac:dyDescent="0.25">
      <c r="D66" s="5"/>
    </row>
    <row r="67" spans="4:4" ht="14.25" customHeight="1" x14ac:dyDescent="0.25">
      <c r="D67" s="5"/>
    </row>
    <row r="68" spans="4:4" ht="14.25" customHeight="1" x14ac:dyDescent="0.25">
      <c r="D68" s="5"/>
    </row>
    <row r="69" spans="4:4" ht="14.25" customHeight="1" x14ac:dyDescent="0.25">
      <c r="D69" s="5"/>
    </row>
    <row r="70" spans="4:4" ht="14.25" customHeight="1" x14ac:dyDescent="0.25">
      <c r="D70" s="5"/>
    </row>
    <row r="71" spans="4:4" ht="14.25" customHeight="1" x14ac:dyDescent="0.25">
      <c r="D71" s="5"/>
    </row>
    <row r="72" spans="4:4" ht="14.25" customHeight="1" x14ac:dyDescent="0.25">
      <c r="D72" s="5"/>
    </row>
    <row r="73" spans="4:4" ht="14.25" customHeight="1" x14ac:dyDescent="0.25">
      <c r="D73" s="5"/>
    </row>
    <row r="74" spans="4:4" ht="14.25" customHeight="1" x14ac:dyDescent="0.25">
      <c r="D74" s="5"/>
    </row>
    <row r="75" spans="4:4" ht="14.25" customHeight="1" x14ac:dyDescent="0.25">
      <c r="D75" s="5"/>
    </row>
    <row r="76" spans="4:4" ht="14.25" customHeight="1" x14ac:dyDescent="0.25">
      <c r="D76" s="5"/>
    </row>
    <row r="77" spans="4:4" ht="14.25" customHeight="1" x14ac:dyDescent="0.25">
      <c r="D77" s="5"/>
    </row>
    <row r="78" spans="4:4" ht="14.25" customHeight="1" x14ac:dyDescent="0.25">
      <c r="D78" s="5"/>
    </row>
    <row r="79" spans="4:4" ht="14.25" customHeight="1" x14ac:dyDescent="0.25">
      <c r="D79" s="5"/>
    </row>
    <row r="80" spans="4:4" ht="14.25" customHeight="1" x14ac:dyDescent="0.25">
      <c r="D80" s="5"/>
    </row>
    <row r="81" spans="4:4" ht="14.25" customHeight="1" x14ac:dyDescent="0.25">
      <c r="D81" s="5"/>
    </row>
    <row r="82" spans="4:4" ht="14.25" customHeight="1" x14ac:dyDescent="0.25">
      <c r="D82" s="5"/>
    </row>
    <row r="83" spans="4:4" ht="14.25" customHeight="1" x14ac:dyDescent="0.25">
      <c r="D83" s="5"/>
    </row>
    <row r="84" spans="4:4" ht="14.25" customHeight="1" x14ac:dyDescent="0.25">
      <c r="D84" s="5"/>
    </row>
    <row r="85" spans="4:4" ht="14.25" customHeight="1" x14ac:dyDescent="0.25">
      <c r="D85" s="5"/>
    </row>
    <row r="86" spans="4:4" ht="14.25" customHeight="1" x14ac:dyDescent="0.25">
      <c r="D86" s="5"/>
    </row>
    <row r="87" spans="4:4" ht="14.25" customHeight="1" x14ac:dyDescent="0.25">
      <c r="D87" s="5"/>
    </row>
    <row r="88" spans="4:4" ht="14.25" customHeight="1" x14ac:dyDescent="0.25">
      <c r="D88" s="5"/>
    </row>
    <row r="89" spans="4:4" ht="14.25" customHeight="1" x14ac:dyDescent="0.25">
      <c r="D89" s="5"/>
    </row>
    <row r="90" spans="4:4" ht="14.25" customHeight="1" x14ac:dyDescent="0.25">
      <c r="D90" s="5"/>
    </row>
    <row r="91" spans="4:4" ht="14.25" customHeight="1" x14ac:dyDescent="0.25">
      <c r="D91" s="5"/>
    </row>
    <row r="92" spans="4:4" ht="14.25" customHeight="1" x14ac:dyDescent="0.25">
      <c r="D92" s="5"/>
    </row>
    <row r="93" spans="4:4" ht="14.25" customHeight="1" x14ac:dyDescent="0.25">
      <c r="D93" s="5"/>
    </row>
    <row r="94" spans="4:4" ht="14.25" customHeight="1" x14ac:dyDescent="0.25">
      <c r="D94" s="5"/>
    </row>
    <row r="95" spans="4:4" ht="14.25" customHeight="1" x14ac:dyDescent="0.25">
      <c r="D95" s="5"/>
    </row>
    <row r="96" spans="4:4" ht="14.25" customHeight="1" x14ac:dyDescent="0.25">
      <c r="D96" s="5"/>
    </row>
    <row r="97" spans="4:4" ht="14.25" customHeight="1" x14ac:dyDescent="0.25">
      <c r="D97" s="5"/>
    </row>
    <row r="98" spans="4:4" ht="14.25" customHeight="1" x14ac:dyDescent="0.25">
      <c r="D98" s="5"/>
    </row>
    <row r="99" spans="4:4" ht="14.25" customHeight="1" x14ac:dyDescent="0.25">
      <c r="D99" s="5"/>
    </row>
    <row r="100" spans="4:4" ht="14.25" customHeight="1" x14ac:dyDescent="0.25">
      <c r="D100" s="5"/>
    </row>
    <row r="101" spans="4:4" ht="14.25" customHeight="1" x14ac:dyDescent="0.25">
      <c r="D101" s="5"/>
    </row>
    <row r="102" spans="4:4" ht="14.25" customHeight="1" x14ac:dyDescent="0.25">
      <c r="D102" s="5"/>
    </row>
    <row r="103" spans="4:4" ht="14.25" customHeight="1" x14ac:dyDescent="0.25">
      <c r="D103" s="5"/>
    </row>
    <row r="104" spans="4:4" ht="14.25" customHeight="1" x14ac:dyDescent="0.25">
      <c r="D104" s="5"/>
    </row>
    <row r="105" spans="4:4" ht="14.25" customHeight="1" x14ac:dyDescent="0.25">
      <c r="D105" s="5"/>
    </row>
    <row r="106" spans="4:4" ht="14.25" customHeight="1" x14ac:dyDescent="0.25">
      <c r="D106" s="5"/>
    </row>
    <row r="107" spans="4:4" ht="14.25" customHeight="1" x14ac:dyDescent="0.25">
      <c r="D107" s="5"/>
    </row>
    <row r="108" spans="4:4" ht="14.25" customHeight="1" x14ac:dyDescent="0.25">
      <c r="D108" s="5"/>
    </row>
    <row r="109" spans="4:4" ht="14.25" customHeight="1" x14ac:dyDescent="0.25">
      <c r="D109" s="5"/>
    </row>
    <row r="110" spans="4:4" ht="14.25" customHeight="1" x14ac:dyDescent="0.25">
      <c r="D110" s="5"/>
    </row>
    <row r="111" spans="4:4" ht="14.25" customHeight="1" x14ac:dyDescent="0.25">
      <c r="D111" s="5"/>
    </row>
    <row r="112" spans="4:4" ht="14.25" customHeight="1" x14ac:dyDescent="0.25">
      <c r="D112" s="5"/>
    </row>
    <row r="113" spans="4:4" ht="14.25" customHeight="1" x14ac:dyDescent="0.25">
      <c r="D113" s="5"/>
    </row>
    <row r="114" spans="4:4" ht="14.25" customHeight="1" x14ac:dyDescent="0.25">
      <c r="D114" s="5"/>
    </row>
    <row r="115" spans="4:4" ht="14.25" customHeight="1" x14ac:dyDescent="0.25">
      <c r="D115" s="5"/>
    </row>
    <row r="116" spans="4:4" ht="14.25" customHeight="1" x14ac:dyDescent="0.25">
      <c r="D116" s="5"/>
    </row>
    <row r="117" spans="4:4" ht="14.25" customHeight="1" x14ac:dyDescent="0.25">
      <c r="D117" s="5"/>
    </row>
    <row r="118" spans="4:4" ht="14.25" customHeight="1" x14ac:dyDescent="0.25">
      <c r="D118" s="5"/>
    </row>
    <row r="119" spans="4:4" ht="14.25" customHeight="1" x14ac:dyDescent="0.25">
      <c r="D119" s="5"/>
    </row>
    <row r="120" spans="4:4" ht="14.25" customHeight="1" x14ac:dyDescent="0.25">
      <c r="D120" s="5"/>
    </row>
    <row r="121" spans="4:4" ht="14.25" customHeight="1" x14ac:dyDescent="0.25">
      <c r="D121" s="5"/>
    </row>
    <row r="122" spans="4:4" ht="14.25" customHeight="1" x14ac:dyDescent="0.25">
      <c r="D122" s="5"/>
    </row>
    <row r="123" spans="4:4" ht="14.25" customHeight="1" x14ac:dyDescent="0.25">
      <c r="D123" s="5"/>
    </row>
    <row r="124" spans="4:4" ht="14.25" customHeight="1" x14ac:dyDescent="0.25">
      <c r="D124" s="5"/>
    </row>
    <row r="125" spans="4:4" ht="14.25" customHeight="1" x14ac:dyDescent="0.25">
      <c r="D125" s="5"/>
    </row>
    <row r="126" spans="4:4" ht="14.25" customHeight="1" x14ac:dyDescent="0.25">
      <c r="D126" s="5"/>
    </row>
    <row r="127" spans="4:4" ht="14.25" customHeight="1" x14ac:dyDescent="0.25">
      <c r="D127" s="5"/>
    </row>
    <row r="128" spans="4:4" ht="14.25" customHeight="1" x14ac:dyDescent="0.25">
      <c r="D128" s="5"/>
    </row>
    <row r="129" spans="4:4" ht="14.25" customHeight="1" x14ac:dyDescent="0.25">
      <c r="D129" s="5"/>
    </row>
    <row r="130" spans="4:4" ht="14.25" customHeight="1" x14ac:dyDescent="0.25">
      <c r="D130" s="5"/>
    </row>
    <row r="131" spans="4:4" ht="14.25" customHeight="1" x14ac:dyDescent="0.25">
      <c r="D131" s="5"/>
    </row>
    <row r="132" spans="4:4" ht="14.25" customHeight="1" x14ac:dyDescent="0.25">
      <c r="D132" s="5"/>
    </row>
    <row r="133" spans="4:4" ht="14.25" customHeight="1" x14ac:dyDescent="0.25">
      <c r="D133" s="5"/>
    </row>
    <row r="134" spans="4:4" ht="14.25" customHeight="1" x14ac:dyDescent="0.25">
      <c r="D134" s="5"/>
    </row>
    <row r="135" spans="4:4" ht="14.25" customHeight="1" x14ac:dyDescent="0.25">
      <c r="D135" s="5"/>
    </row>
    <row r="136" spans="4:4" ht="14.25" customHeight="1" x14ac:dyDescent="0.25">
      <c r="D136" s="5"/>
    </row>
    <row r="137" spans="4:4" ht="14.25" customHeight="1" x14ac:dyDescent="0.25">
      <c r="D137" s="5"/>
    </row>
    <row r="138" spans="4:4" ht="14.25" customHeight="1" x14ac:dyDescent="0.25">
      <c r="D138" s="5"/>
    </row>
    <row r="139" spans="4:4" ht="14.25" customHeight="1" x14ac:dyDescent="0.25">
      <c r="D139" s="5"/>
    </row>
    <row r="140" spans="4:4" ht="14.25" customHeight="1" x14ac:dyDescent="0.25">
      <c r="D140" s="5"/>
    </row>
    <row r="141" spans="4:4" ht="14.25" customHeight="1" x14ac:dyDescent="0.25">
      <c r="D141" s="5"/>
    </row>
    <row r="142" spans="4:4" ht="14.25" customHeight="1" x14ac:dyDescent="0.25">
      <c r="D142" s="5"/>
    </row>
    <row r="143" spans="4:4" ht="14.25" customHeight="1" x14ac:dyDescent="0.25">
      <c r="D143" s="5"/>
    </row>
    <row r="144" spans="4:4" ht="14.25" customHeight="1" x14ac:dyDescent="0.25">
      <c r="D144" s="5"/>
    </row>
    <row r="145" spans="4:4" ht="14.25" customHeight="1" x14ac:dyDescent="0.25">
      <c r="D145" s="5"/>
    </row>
    <row r="146" spans="4:4" ht="14.25" customHeight="1" x14ac:dyDescent="0.25">
      <c r="D146" s="5"/>
    </row>
    <row r="147" spans="4:4" ht="14.25" customHeight="1" x14ac:dyDescent="0.25">
      <c r="D147" s="5"/>
    </row>
    <row r="148" spans="4:4" ht="14.25" customHeight="1" x14ac:dyDescent="0.25">
      <c r="D148" s="5"/>
    </row>
    <row r="149" spans="4:4" ht="14.25" customHeight="1" x14ac:dyDescent="0.25">
      <c r="D149" s="5"/>
    </row>
    <row r="150" spans="4:4" ht="14.25" customHeight="1" x14ac:dyDescent="0.25">
      <c r="D150" s="5"/>
    </row>
    <row r="151" spans="4:4" ht="14.25" customHeight="1" x14ac:dyDescent="0.25">
      <c r="D151" s="5"/>
    </row>
    <row r="152" spans="4:4" ht="14.25" customHeight="1" x14ac:dyDescent="0.25">
      <c r="D152" s="5"/>
    </row>
    <row r="153" spans="4:4" ht="14.25" customHeight="1" x14ac:dyDescent="0.25">
      <c r="D153" s="5"/>
    </row>
    <row r="154" spans="4:4" ht="14.25" customHeight="1" x14ac:dyDescent="0.25">
      <c r="D154" s="5"/>
    </row>
    <row r="155" spans="4:4" ht="14.25" customHeight="1" x14ac:dyDescent="0.25">
      <c r="D155" s="5"/>
    </row>
    <row r="156" spans="4:4" ht="14.25" customHeight="1" x14ac:dyDescent="0.25">
      <c r="D156" s="5"/>
    </row>
    <row r="157" spans="4:4" ht="14.25" customHeight="1" x14ac:dyDescent="0.25">
      <c r="D157" s="5"/>
    </row>
    <row r="158" spans="4:4" ht="14.25" customHeight="1" x14ac:dyDescent="0.25">
      <c r="D158" s="5"/>
    </row>
    <row r="159" spans="4:4" ht="14.25" customHeight="1" x14ac:dyDescent="0.25">
      <c r="D159" s="5"/>
    </row>
    <row r="160" spans="4:4" ht="14.25" customHeight="1" x14ac:dyDescent="0.25">
      <c r="D160" s="5"/>
    </row>
    <row r="161" spans="4:4" ht="14.25" customHeight="1" x14ac:dyDescent="0.25">
      <c r="D161" s="5"/>
    </row>
    <row r="162" spans="4:4" ht="14.25" customHeight="1" x14ac:dyDescent="0.25">
      <c r="D162" s="5"/>
    </row>
    <row r="163" spans="4:4" ht="14.25" customHeight="1" x14ac:dyDescent="0.25">
      <c r="D163" s="5"/>
    </row>
    <row r="164" spans="4:4" ht="14.25" customHeight="1" x14ac:dyDescent="0.25">
      <c r="D164" s="5"/>
    </row>
    <row r="165" spans="4:4" ht="14.25" customHeight="1" x14ac:dyDescent="0.25">
      <c r="D165" s="5"/>
    </row>
    <row r="166" spans="4:4" ht="14.25" customHeight="1" x14ac:dyDescent="0.25">
      <c r="D166" s="5"/>
    </row>
    <row r="167" spans="4:4" ht="14.25" customHeight="1" x14ac:dyDescent="0.25">
      <c r="D167" s="5"/>
    </row>
    <row r="168" spans="4:4" ht="14.25" customHeight="1" x14ac:dyDescent="0.25">
      <c r="D168" s="5"/>
    </row>
    <row r="169" spans="4:4" ht="14.25" customHeight="1" x14ac:dyDescent="0.25">
      <c r="D169" s="5"/>
    </row>
    <row r="170" spans="4:4" ht="14.25" customHeight="1" x14ac:dyDescent="0.25">
      <c r="D170" s="5"/>
    </row>
    <row r="171" spans="4:4" ht="14.25" customHeight="1" x14ac:dyDescent="0.25">
      <c r="D171" s="5"/>
    </row>
    <row r="172" spans="4:4" ht="14.25" customHeight="1" x14ac:dyDescent="0.25">
      <c r="D172" s="5"/>
    </row>
    <row r="173" spans="4:4" ht="14.25" customHeight="1" x14ac:dyDescent="0.25">
      <c r="D173" s="5"/>
    </row>
    <row r="174" spans="4:4" ht="14.25" customHeight="1" x14ac:dyDescent="0.25">
      <c r="D174" s="5"/>
    </row>
    <row r="175" spans="4:4" ht="14.25" customHeight="1" x14ac:dyDescent="0.25">
      <c r="D175" s="5"/>
    </row>
    <row r="176" spans="4:4" ht="14.25" customHeight="1" x14ac:dyDescent="0.25">
      <c r="D176" s="5"/>
    </row>
    <row r="177" spans="4:4" ht="14.25" customHeight="1" x14ac:dyDescent="0.25">
      <c r="D177" s="5"/>
    </row>
    <row r="178" spans="4:4" ht="14.25" customHeight="1" x14ac:dyDescent="0.25">
      <c r="D178" s="5"/>
    </row>
    <row r="179" spans="4:4" ht="14.25" customHeight="1" x14ac:dyDescent="0.25">
      <c r="D179" s="5"/>
    </row>
    <row r="180" spans="4:4" ht="14.25" customHeight="1" x14ac:dyDescent="0.25">
      <c r="D180" s="5"/>
    </row>
    <row r="181" spans="4:4" ht="14.25" customHeight="1" x14ac:dyDescent="0.25">
      <c r="D181" s="5"/>
    </row>
    <row r="182" spans="4:4" ht="14.25" customHeight="1" x14ac:dyDescent="0.25">
      <c r="D182" s="5"/>
    </row>
    <row r="183" spans="4:4" ht="14.25" customHeight="1" x14ac:dyDescent="0.25">
      <c r="D183" s="5"/>
    </row>
    <row r="184" spans="4:4" ht="14.25" customHeight="1" x14ac:dyDescent="0.25">
      <c r="D184" s="5"/>
    </row>
    <row r="185" spans="4:4" ht="14.25" customHeight="1" x14ac:dyDescent="0.25">
      <c r="D185" s="5"/>
    </row>
    <row r="186" spans="4:4" ht="14.25" customHeight="1" x14ac:dyDescent="0.25">
      <c r="D186" s="5"/>
    </row>
    <row r="187" spans="4:4" ht="14.25" customHeight="1" x14ac:dyDescent="0.25">
      <c r="D187" s="5"/>
    </row>
    <row r="188" spans="4:4" ht="14.25" customHeight="1" x14ac:dyDescent="0.25">
      <c r="D188" s="5"/>
    </row>
    <row r="189" spans="4:4" ht="14.25" customHeight="1" x14ac:dyDescent="0.25">
      <c r="D189" s="5"/>
    </row>
    <row r="190" spans="4:4" ht="14.25" customHeight="1" x14ac:dyDescent="0.25">
      <c r="D190" s="5"/>
    </row>
    <row r="191" spans="4:4" ht="14.25" customHeight="1" x14ac:dyDescent="0.25">
      <c r="D191" s="5"/>
    </row>
    <row r="192" spans="4:4" ht="14.25" customHeight="1" x14ac:dyDescent="0.25">
      <c r="D192" s="5"/>
    </row>
    <row r="193" spans="4:4" ht="14.25" customHeight="1" x14ac:dyDescent="0.25">
      <c r="D193" s="5"/>
    </row>
    <row r="194" spans="4:4" ht="14.25" customHeight="1" x14ac:dyDescent="0.25">
      <c r="D194" s="5"/>
    </row>
    <row r="195" spans="4:4" ht="14.25" customHeight="1" x14ac:dyDescent="0.25">
      <c r="D195" s="5"/>
    </row>
    <row r="196" spans="4:4" ht="14.25" customHeight="1" x14ac:dyDescent="0.25">
      <c r="D196" s="5"/>
    </row>
    <row r="197" spans="4:4" ht="14.25" customHeight="1" x14ac:dyDescent="0.25">
      <c r="D197" s="5"/>
    </row>
    <row r="198" spans="4:4" ht="14.25" customHeight="1" x14ac:dyDescent="0.25">
      <c r="D198" s="5"/>
    </row>
    <row r="199" spans="4:4" ht="14.25" customHeight="1" x14ac:dyDescent="0.25">
      <c r="D199" s="5"/>
    </row>
    <row r="200" spans="4:4" ht="14.25" customHeight="1" x14ac:dyDescent="0.25">
      <c r="D200" s="5"/>
    </row>
    <row r="201" spans="4:4" ht="14.25" customHeight="1" x14ac:dyDescent="0.25">
      <c r="D201" s="5"/>
    </row>
    <row r="202" spans="4:4" ht="14.25" customHeight="1" x14ac:dyDescent="0.25">
      <c r="D202" s="5"/>
    </row>
    <row r="203" spans="4:4" ht="14.25" customHeight="1" x14ac:dyDescent="0.25">
      <c r="D203" s="5"/>
    </row>
    <row r="204" spans="4:4" ht="14.25" customHeight="1" x14ac:dyDescent="0.25">
      <c r="D204" s="5"/>
    </row>
    <row r="205" spans="4:4" ht="14.25" customHeight="1" x14ac:dyDescent="0.25">
      <c r="D205" s="5"/>
    </row>
    <row r="206" spans="4:4" ht="14.25" customHeight="1" x14ac:dyDescent="0.25">
      <c r="D206" s="5"/>
    </row>
    <row r="207" spans="4:4" ht="14.25" customHeight="1" x14ac:dyDescent="0.25">
      <c r="D207" s="5"/>
    </row>
    <row r="208" spans="4:4" ht="14.25" customHeight="1" x14ac:dyDescent="0.25">
      <c r="D208" s="5"/>
    </row>
    <row r="209" spans="4:4" ht="14.25" customHeight="1" x14ac:dyDescent="0.25">
      <c r="D209" s="5"/>
    </row>
    <row r="210" spans="4:4" ht="14.25" customHeight="1" x14ac:dyDescent="0.25">
      <c r="D210" s="5"/>
    </row>
    <row r="211" spans="4:4" ht="14.25" customHeight="1" x14ac:dyDescent="0.25">
      <c r="D211" s="5"/>
    </row>
    <row r="212" spans="4:4" ht="14.25" customHeight="1" x14ac:dyDescent="0.25">
      <c r="D212" s="5"/>
    </row>
    <row r="213" spans="4:4" ht="14.25" customHeight="1" x14ac:dyDescent="0.25">
      <c r="D213" s="5"/>
    </row>
    <row r="214" spans="4:4" ht="14.25" customHeight="1" x14ac:dyDescent="0.25">
      <c r="D214" s="5"/>
    </row>
    <row r="215" spans="4:4" ht="14.25" customHeight="1" x14ac:dyDescent="0.25">
      <c r="D215" s="5"/>
    </row>
    <row r="216" spans="4:4" ht="14.25" customHeight="1" x14ac:dyDescent="0.25">
      <c r="D216" s="5"/>
    </row>
    <row r="217" spans="4:4" ht="14.25" customHeight="1" x14ac:dyDescent="0.25">
      <c r="D217" s="5"/>
    </row>
    <row r="218" spans="4:4" ht="14.25" customHeight="1" x14ac:dyDescent="0.25">
      <c r="D218" s="5"/>
    </row>
    <row r="219" spans="4:4" ht="14.25" customHeight="1" x14ac:dyDescent="0.25">
      <c r="D219" s="5"/>
    </row>
    <row r="220" spans="4:4" ht="14.25" customHeight="1" x14ac:dyDescent="0.25">
      <c r="D220" s="5"/>
    </row>
    <row r="221" spans="4:4" ht="14.25" customHeight="1" x14ac:dyDescent="0.25">
      <c r="D221" s="5"/>
    </row>
    <row r="222" spans="4:4" ht="14.25" customHeight="1" x14ac:dyDescent="0.25">
      <c r="D222" s="5"/>
    </row>
    <row r="223" spans="4:4" ht="14.25" customHeight="1" x14ac:dyDescent="0.25">
      <c r="D223" s="5"/>
    </row>
    <row r="224" spans="4:4" ht="14.25" customHeight="1" x14ac:dyDescent="0.25">
      <c r="D224" s="5"/>
    </row>
    <row r="225" spans="4:4" ht="14.25" customHeight="1" x14ac:dyDescent="0.25">
      <c r="D225" s="5"/>
    </row>
    <row r="226" spans="4:4" ht="14.25" customHeight="1" x14ac:dyDescent="0.25">
      <c r="D226" s="5"/>
    </row>
    <row r="227" spans="4:4" ht="14.25" customHeight="1" x14ac:dyDescent="0.25">
      <c r="D227" s="5"/>
    </row>
    <row r="228" spans="4:4" ht="14.25" customHeight="1" x14ac:dyDescent="0.25">
      <c r="D228" s="5"/>
    </row>
    <row r="229" spans="4:4" ht="14.25" customHeight="1" x14ac:dyDescent="0.25">
      <c r="D229" s="5"/>
    </row>
    <row r="230" spans="4:4" ht="14.25" customHeight="1" x14ac:dyDescent="0.25">
      <c r="D230" s="5"/>
    </row>
    <row r="231" spans="4:4" ht="14.25" customHeight="1" x14ac:dyDescent="0.25">
      <c r="D231" s="5"/>
    </row>
    <row r="232" spans="4:4" ht="14.25" customHeight="1" x14ac:dyDescent="0.25">
      <c r="D232" s="5"/>
    </row>
    <row r="233" spans="4:4" ht="14.25" customHeight="1" x14ac:dyDescent="0.25">
      <c r="D233" s="5"/>
    </row>
    <row r="234" spans="4:4" ht="14.25" customHeight="1" x14ac:dyDescent="0.25">
      <c r="D234" s="5"/>
    </row>
    <row r="235" spans="4:4" ht="14.25" customHeight="1" x14ac:dyDescent="0.25">
      <c r="D235" s="5"/>
    </row>
    <row r="236" spans="4:4" ht="14.25" customHeight="1" x14ac:dyDescent="0.25">
      <c r="D236" s="5"/>
    </row>
    <row r="237" spans="4:4" ht="14.25" customHeight="1" x14ac:dyDescent="0.25">
      <c r="D237" s="5"/>
    </row>
    <row r="238" spans="4:4" ht="14.25" customHeight="1" x14ac:dyDescent="0.25">
      <c r="D238" s="5"/>
    </row>
    <row r="239" spans="4:4" ht="14.25" customHeight="1" x14ac:dyDescent="0.25">
      <c r="D239" s="5"/>
    </row>
    <row r="240" spans="4:4" ht="14.25" customHeight="1" x14ac:dyDescent="0.25">
      <c r="D240" s="5"/>
    </row>
    <row r="241" spans="4:4" ht="14.25" customHeight="1" x14ac:dyDescent="0.25">
      <c r="D241" s="5"/>
    </row>
    <row r="242" spans="4:4" ht="14.25" customHeight="1" x14ac:dyDescent="0.25">
      <c r="D242" s="5"/>
    </row>
    <row r="243" spans="4:4" ht="14.25" customHeight="1" x14ac:dyDescent="0.25">
      <c r="D243" s="5"/>
    </row>
    <row r="244" spans="4:4" ht="14.25" customHeight="1" x14ac:dyDescent="0.25">
      <c r="D244" s="5"/>
    </row>
    <row r="245" spans="4:4" ht="14.25" customHeight="1" x14ac:dyDescent="0.25">
      <c r="D245" s="5"/>
    </row>
    <row r="246" spans="4:4" ht="14.25" customHeight="1" x14ac:dyDescent="0.25">
      <c r="D246" s="5"/>
    </row>
    <row r="247" spans="4:4" ht="14.25" customHeight="1" x14ac:dyDescent="0.25">
      <c r="D247" s="5"/>
    </row>
    <row r="248" spans="4:4" ht="14.25" customHeight="1" x14ac:dyDescent="0.25">
      <c r="D248" s="5"/>
    </row>
    <row r="249" spans="4:4" ht="14.25" customHeight="1" x14ac:dyDescent="0.25">
      <c r="D249" s="5"/>
    </row>
    <row r="250" spans="4:4" ht="14.25" customHeight="1" x14ac:dyDescent="0.25">
      <c r="D250" s="5"/>
    </row>
    <row r="251" spans="4:4" ht="14.25" customHeight="1" x14ac:dyDescent="0.25">
      <c r="D251" s="5"/>
    </row>
    <row r="252" spans="4:4" ht="14.25" customHeight="1" x14ac:dyDescent="0.25">
      <c r="D252" s="5"/>
    </row>
    <row r="253" spans="4:4" ht="14.25" customHeight="1" x14ac:dyDescent="0.25">
      <c r="D253" s="5"/>
    </row>
    <row r="254" spans="4:4" ht="14.25" customHeight="1" x14ac:dyDescent="0.25">
      <c r="D254" s="5"/>
    </row>
    <row r="255" spans="4:4" ht="14.25" customHeight="1" x14ac:dyDescent="0.25">
      <c r="D255" s="5"/>
    </row>
    <row r="256" spans="4:4" ht="14.25" customHeight="1" x14ac:dyDescent="0.25">
      <c r="D256" s="5"/>
    </row>
    <row r="257" spans="4:4" ht="14.25" customHeight="1" x14ac:dyDescent="0.25">
      <c r="D257" s="5"/>
    </row>
    <row r="258" spans="4:4" ht="14.25" customHeight="1" x14ac:dyDescent="0.25">
      <c r="D258" s="5"/>
    </row>
    <row r="259" spans="4:4" ht="14.25" customHeight="1" x14ac:dyDescent="0.25">
      <c r="D259" s="5"/>
    </row>
    <row r="260" spans="4:4" ht="14.25" customHeight="1" x14ac:dyDescent="0.25">
      <c r="D260" s="5"/>
    </row>
    <row r="261" spans="4:4" ht="14.25" customHeight="1" x14ac:dyDescent="0.25">
      <c r="D261" s="5"/>
    </row>
    <row r="262" spans="4:4" ht="14.25" customHeight="1" x14ac:dyDescent="0.25">
      <c r="D262" s="5"/>
    </row>
    <row r="263" spans="4:4" ht="14.25" customHeight="1" x14ac:dyDescent="0.25">
      <c r="D263" s="5"/>
    </row>
    <row r="264" spans="4:4" ht="14.25" customHeight="1" x14ac:dyDescent="0.25">
      <c r="D264" s="5"/>
    </row>
    <row r="265" spans="4:4" ht="14.25" customHeight="1" x14ac:dyDescent="0.25">
      <c r="D265" s="5"/>
    </row>
    <row r="266" spans="4:4" ht="14.25" customHeight="1" x14ac:dyDescent="0.25">
      <c r="D266" s="5"/>
    </row>
    <row r="267" spans="4:4" ht="14.25" customHeight="1" x14ac:dyDescent="0.25">
      <c r="D267" s="5"/>
    </row>
    <row r="268" spans="4:4" ht="14.25" customHeight="1" x14ac:dyDescent="0.25">
      <c r="D268" s="5"/>
    </row>
    <row r="269" spans="4:4" ht="14.25" customHeight="1" x14ac:dyDescent="0.25">
      <c r="D269" s="5"/>
    </row>
    <row r="270" spans="4:4" ht="14.25" customHeight="1" x14ac:dyDescent="0.25">
      <c r="D270" s="5"/>
    </row>
    <row r="271" spans="4:4" ht="14.25" customHeight="1" x14ac:dyDescent="0.25">
      <c r="D271" s="5"/>
    </row>
    <row r="272" spans="4:4" ht="14.25" customHeight="1" x14ac:dyDescent="0.25">
      <c r="D272" s="5"/>
    </row>
    <row r="273" spans="4:4" ht="14.25" customHeight="1" x14ac:dyDescent="0.25">
      <c r="D273" s="5"/>
    </row>
    <row r="274" spans="4:4" ht="14.25" customHeight="1" x14ac:dyDescent="0.25">
      <c r="D274" s="5"/>
    </row>
    <row r="275" spans="4:4" ht="14.25" customHeight="1" x14ac:dyDescent="0.25">
      <c r="D275" s="5"/>
    </row>
    <row r="276" spans="4:4" ht="14.25" customHeight="1" x14ac:dyDescent="0.25">
      <c r="D276" s="5"/>
    </row>
    <row r="277" spans="4:4" ht="14.25" customHeight="1" x14ac:dyDescent="0.25">
      <c r="D277" s="5"/>
    </row>
    <row r="278" spans="4:4" ht="14.25" customHeight="1" x14ac:dyDescent="0.25">
      <c r="D278" s="5"/>
    </row>
    <row r="279" spans="4:4" ht="14.25" customHeight="1" x14ac:dyDescent="0.25">
      <c r="D279" s="5"/>
    </row>
    <row r="280" spans="4:4" ht="14.25" customHeight="1" x14ac:dyDescent="0.25">
      <c r="D280" s="5"/>
    </row>
    <row r="281" spans="4:4" ht="14.25" customHeight="1" x14ac:dyDescent="0.25">
      <c r="D281" s="5"/>
    </row>
    <row r="282" spans="4:4" ht="14.25" customHeight="1" x14ac:dyDescent="0.25">
      <c r="D282" s="5"/>
    </row>
    <row r="283" spans="4:4" ht="14.25" customHeight="1" x14ac:dyDescent="0.25">
      <c r="D283" s="5"/>
    </row>
    <row r="284" spans="4:4" ht="14.25" customHeight="1" x14ac:dyDescent="0.25">
      <c r="D284" s="5"/>
    </row>
    <row r="285" spans="4:4" ht="14.25" customHeight="1" x14ac:dyDescent="0.25">
      <c r="D285" s="5"/>
    </row>
    <row r="286" spans="4:4" ht="14.25" customHeight="1" x14ac:dyDescent="0.25">
      <c r="D286" s="5"/>
    </row>
    <row r="287" spans="4:4" ht="14.25" customHeight="1" x14ac:dyDescent="0.25">
      <c r="D287" s="5"/>
    </row>
    <row r="288" spans="4:4" ht="14.25" customHeight="1" x14ac:dyDescent="0.25">
      <c r="D288" s="5"/>
    </row>
    <row r="289" spans="4:4" ht="14.25" customHeight="1" x14ac:dyDescent="0.25">
      <c r="D289" s="5"/>
    </row>
    <row r="290" spans="4:4" ht="14.25" customHeight="1" x14ac:dyDescent="0.25">
      <c r="D290" s="5"/>
    </row>
    <row r="291" spans="4:4" ht="14.25" customHeight="1" x14ac:dyDescent="0.25">
      <c r="D291" s="5"/>
    </row>
    <row r="292" spans="4:4" ht="14.25" customHeight="1" x14ac:dyDescent="0.25">
      <c r="D292" s="5"/>
    </row>
    <row r="293" spans="4:4" ht="14.25" customHeight="1" x14ac:dyDescent="0.25">
      <c r="D293" s="5"/>
    </row>
    <row r="294" spans="4:4" ht="14.25" customHeight="1" x14ac:dyDescent="0.25">
      <c r="D294" s="5"/>
    </row>
    <row r="295" spans="4:4" ht="14.25" customHeight="1" x14ac:dyDescent="0.25">
      <c r="D295" s="5"/>
    </row>
    <row r="296" spans="4:4" ht="14.25" customHeight="1" x14ac:dyDescent="0.25">
      <c r="D296" s="5"/>
    </row>
    <row r="297" spans="4:4" ht="14.25" customHeight="1" x14ac:dyDescent="0.25">
      <c r="D297" s="5"/>
    </row>
    <row r="298" spans="4:4" ht="14.25" customHeight="1" x14ac:dyDescent="0.25">
      <c r="D298" s="5"/>
    </row>
    <row r="299" spans="4:4" ht="14.25" customHeight="1" x14ac:dyDescent="0.25">
      <c r="D299" s="5"/>
    </row>
    <row r="300" spans="4:4" ht="14.25" customHeight="1" x14ac:dyDescent="0.25">
      <c r="D300" s="5"/>
    </row>
    <row r="301" spans="4:4" ht="14.25" customHeight="1" x14ac:dyDescent="0.25">
      <c r="D301" s="5"/>
    </row>
    <row r="302" spans="4:4" ht="14.25" customHeight="1" x14ac:dyDescent="0.25">
      <c r="D302" s="5"/>
    </row>
    <row r="303" spans="4:4" ht="14.25" customHeight="1" x14ac:dyDescent="0.25">
      <c r="D303" s="5"/>
    </row>
    <row r="304" spans="4:4" ht="14.25" customHeight="1" x14ac:dyDescent="0.25">
      <c r="D304" s="5"/>
    </row>
    <row r="305" spans="4:4" ht="14.25" customHeight="1" x14ac:dyDescent="0.25">
      <c r="D305" s="5"/>
    </row>
    <row r="306" spans="4:4" ht="14.25" customHeight="1" x14ac:dyDescent="0.25">
      <c r="D306" s="5"/>
    </row>
    <row r="307" spans="4:4" ht="14.25" customHeight="1" x14ac:dyDescent="0.25">
      <c r="D307" s="5"/>
    </row>
    <row r="308" spans="4:4" ht="14.25" customHeight="1" x14ac:dyDescent="0.25">
      <c r="D308" s="5"/>
    </row>
    <row r="309" spans="4:4" ht="14.25" customHeight="1" x14ac:dyDescent="0.25">
      <c r="D309" s="5"/>
    </row>
    <row r="310" spans="4:4" ht="14.25" customHeight="1" x14ac:dyDescent="0.25">
      <c r="D310" s="5"/>
    </row>
    <row r="311" spans="4:4" ht="14.25" customHeight="1" x14ac:dyDescent="0.25">
      <c r="D311" s="5"/>
    </row>
    <row r="312" spans="4:4" ht="14.25" customHeight="1" x14ac:dyDescent="0.25">
      <c r="D312" s="5"/>
    </row>
    <row r="313" spans="4:4" ht="14.25" customHeight="1" x14ac:dyDescent="0.25">
      <c r="D313" s="5"/>
    </row>
    <row r="314" spans="4:4" ht="14.25" customHeight="1" x14ac:dyDescent="0.25">
      <c r="D314" s="5"/>
    </row>
    <row r="315" spans="4:4" ht="14.25" customHeight="1" x14ac:dyDescent="0.25">
      <c r="D315" s="5"/>
    </row>
    <row r="316" spans="4:4" ht="14.25" customHeight="1" x14ac:dyDescent="0.25">
      <c r="D316" s="5"/>
    </row>
    <row r="317" spans="4:4" ht="14.25" customHeight="1" x14ac:dyDescent="0.25">
      <c r="D317" s="5"/>
    </row>
    <row r="318" spans="4:4" ht="14.25" customHeight="1" x14ac:dyDescent="0.25">
      <c r="D318" s="5"/>
    </row>
    <row r="319" spans="4:4" ht="14.25" customHeight="1" x14ac:dyDescent="0.25">
      <c r="D319" s="5"/>
    </row>
    <row r="320" spans="4:4" ht="14.25" customHeight="1" x14ac:dyDescent="0.25">
      <c r="D320" s="5"/>
    </row>
    <row r="321" spans="4:4" ht="14.25" customHeight="1" x14ac:dyDescent="0.25">
      <c r="D321" s="5"/>
    </row>
    <row r="322" spans="4:4" ht="14.25" customHeight="1" x14ac:dyDescent="0.25">
      <c r="D322" s="5"/>
    </row>
    <row r="323" spans="4:4" ht="14.25" customHeight="1" x14ac:dyDescent="0.25">
      <c r="D323" s="5"/>
    </row>
    <row r="324" spans="4:4" ht="14.25" customHeight="1" x14ac:dyDescent="0.25">
      <c r="D324" s="5"/>
    </row>
    <row r="325" spans="4:4" ht="14.25" customHeight="1" x14ac:dyDescent="0.25">
      <c r="D325" s="5"/>
    </row>
    <row r="326" spans="4:4" ht="14.25" customHeight="1" x14ac:dyDescent="0.25">
      <c r="D326" s="5"/>
    </row>
    <row r="327" spans="4:4" ht="14.25" customHeight="1" x14ac:dyDescent="0.25">
      <c r="D327" s="5"/>
    </row>
    <row r="328" spans="4:4" ht="14.25" customHeight="1" x14ac:dyDescent="0.25">
      <c r="D328" s="5"/>
    </row>
    <row r="329" spans="4:4" ht="14.25" customHeight="1" x14ac:dyDescent="0.25">
      <c r="D329" s="5"/>
    </row>
    <row r="330" spans="4:4" ht="14.25" customHeight="1" x14ac:dyDescent="0.25">
      <c r="D330" s="5"/>
    </row>
    <row r="331" spans="4:4" ht="14.25" customHeight="1" x14ac:dyDescent="0.25">
      <c r="D331" s="5"/>
    </row>
    <row r="332" spans="4:4" ht="14.25" customHeight="1" x14ac:dyDescent="0.25">
      <c r="D332" s="5"/>
    </row>
    <row r="333" spans="4:4" ht="14.25" customHeight="1" x14ac:dyDescent="0.25">
      <c r="D333" s="5"/>
    </row>
    <row r="334" spans="4:4" ht="14.25" customHeight="1" x14ac:dyDescent="0.25">
      <c r="D334" s="5"/>
    </row>
    <row r="335" spans="4:4" ht="14.25" customHeight="1" x14ac:dyDescent="0.25">
      <c r="D335" s="5"/>
    </row>
    <row r="336" spans="4:4" ht="14.25" customHeight="1" x14ac:dyDescent="0.25">
      <c r="D336" s="5"/>
    </row>
    <row r="337" spans="4:4" ht="14.25" customHeight="1" x14ac:dyDescent="0.25">
      <c r="D337" s="5"/>
    </row>
    <row r="338" spans="4:4" ht="14.25" customHeight="1" x14ac:dyDescent="0.25">
      <c r="D338" s="5"/>
    </row>
    <row r="339" spans="4:4" ht="14.25" customHeight="1" x14ac:dyDescent="0.25">
      <c r="D339" s="5"/>
    </row>
    <row r="340" spans="4:4" ht="14.25" customHeight="1" x14ac:dyDescent="0.25">
      <c r="D340" s="5"/>
    </row>
    <row r="341" spans="4:4" ht="14.25" customHeight="1" x14ac:dyDescent="0.25">
      <c r="D341" s="5"/>
    </row>
    <row r="342" spans="4:4" ht="14.25" customHeight="1" x14ac:dyDescent="0.25">
      <c r="D342" s="5"/>
    </row>
    <row r="343" spans="4:4" ht="14.25" customHeight="1" x14ac:dyDescent="0.25">
      <c r="D343" s="5"/>
    </row>
    <row r="344" spans="4:4" ht="14.25" customHeight="1" x14ac:dyDescent="0.25">
      <c r="D344" s="5"/>
    </row>
    <row r="345" spans="4:4" ht="14.25" customHeight="1" x14ac:dyDescent="0.25">
      <c r="D345" s="5"/>
    </row>
    <row r="346" spans="4:4" ht="14.25" customHeight="1" x14ac:dyDescent="0.25">
      <c r="D346" s="5"/>
    </row>
    <row r="347" spans="4:4" ht="14.25" customHeight="1" x14ac:dyDescent="0.25">
      <c r="D347" s="5"/>
    </row>
    <row r="348" spans="4:4" ht="14.25" customHeight="1" x14ac:dyDescent="0.25">
      <c r="D348" s="5"/>
    </row>
    <row r="349" spans="4:4" ht="14.25" customHeight="1" x14ac:dyDescent="0.25">
      <c r="D349" s="5"/>
    </row>
    <row r="350" spans="4:4" ht="14.25" customHeight="1" x14ac:dyDescent="0.25">
      <c r="D350" s="5"/>
    </row>
    <row r="351" spans="4:4" ht="14.25" customHeight="1" x14ac:dyDescent="0.25">
      <c r="D351" s="5"/>
    </row>
    <row r="352" spans="4:4" ht="14.25" customHeight="1" x14ac:dyDescent="0.25">
      <c r="D352" s="5"/>
    </row>
    <row r="353" spans="4:4" ht="14.25" customHeight="1" x14ac:dyDescent="0.25">
      <c r="D353" s="5"/>
    </row>
    <row r="354" spans="4:4" ht="14.25" customHeight="1" x14ac:dyDescent="0.25">
      <c r="D354" s="5"/>
    </row>
    <row r="355" spans="4:4" ht="14.25" customHeight="1" x14ac:dyDescent="0.25">
      <c r="D355" s="5"/>
    </row>
    <row r="356" spans="4:4" ht="14.25" customHeight="1" x14ac:dyDescent="0.25">
      <c r="D356" s="5"/>
    </row>
    <row r="357" spans="4:4" ht="14.25" customHeight="1" x14ac:dyDescent="0.25">
      <c r="D357" s="5"/>
    </row>
    <row r="358" spans="4:4" ht="14.25" customHeight="1" x14ac:dyDescent="0.25">
      <c r="D358" s="5"/>
    </row>
    <row r="359" spans="4:4" ht="14.25" customHeight="1" x14ac:dyDescent="0.25">
      <c r="D359" s="5"/>
    </row>
    <row r="360" spans="4:4" ht="14.25" customHeight="1" x14ac:dyDescent="0.25">
      <c r="D360" s="5"/>
    </row>
    <row r="361" spans="4:4" ht="14.25" customHeight="1" x14ac:dyDescent="0.25">
      <c r="D361" s="5"/>
    </row>
    <row r="362" spans="4:4" ht="14.25" customHeight="1" x14ac:dyDescent="0.25">
      <c r="D362" s="5"/>
    </row>
    <row r="363" spans="4:4" ht="14.25" customHeight="1" x14ac:dyDescent="0.25">
      <c r="D363" s="5"/>
    </row>
    <row r="364" spans="4:4" ht="14.25" customHeight="1" x14ac:dyDescent="0.25">
      <c r="D364" s="5"/>
    </row>
    <row r="365" spans="4:4" ht="14.25" customHeight="1" x14ac:dyDescent="0.25">
      <c r="D365" s="5"/>
    </row>
    <row r="366" spans="4:4" ht="14.25" customHeight="1" x14ac:dyDescent="0.25">
      <c r="D366" s="5"/>
    </row>
    <row r="367" spans="4:4" ht="14.25" customHeight="1" x14ac:dyDescent="0.25">
      <c r="D367" s="5"/>
    </row>
    <row r="368" spans="4:4" ht="14.25" customHeight="1" x14ac:dyDescent="0.25">
      <c r="D368" s="5"/>
    </row>
    <row r="369" spans="4:4" ht="14.25" customHeight="1" x14ac:dyDescent="0.25">
      <c r="D369" s="5"/>
    </row>
    <row r="370" spans="4:4" ht="14.25" customHeight="1" x14ac:dyDescent="0.25">
      <c r="D370" s="5"/>
    </row>
    <row r="371" spans="4:4" ht="14.25" customHeight="1" x14ac:dyDescent="0.25">
      <c r="D371" s="5"/>
    </row>
    <row r="372" spans="4:4" ht="14.25" customHeight="1" x14ac:dyDescent="0.25">
      <c r="D372" s="5"/>
    </row>
    <row r="373" spans="4:4" ht="14.25" customHeight="1" x14ac:dyDescent="0.25">
      <c r="D373" s="5"/>
    </row>
    <row r="374" spans="4:4" ht="14.25" customHeight="1" x14ac:dyDescent="0.25">
      <c r="D374" s="5"/>
    </row>
    <row r="375" spans="4:4" ht="14.25" customHeight="1" x14ac:dyDescent="0.25">
      <c r="D375" s="5"/>
    </row>
    <row r="376" spans="4:4" ht="14.25" customHeight="1" x14ac:dyDescent="0.25">
      <c r="D376" s="5"/>
    </row>
    <row r="377" spans="4:4" ht="14.25" customHeight="1" x14ac:dyDescent="0.25">
      <c r="D377" s="5"/>
    </row>
    <row r="378" spans="4:4" ht="14.25" customHeight="1" x14ac:dyDescent="0.25">
      <c r="D378" s="5"/>
    </row>
    <row r="379" spans="4:4" ht="14.25" customHeight="1" x14ac:dyDescent="0.25">
      <c r="D379" s="5"/>
    </row>
    <row r="380" spans="4:4" ht="14.25" customHeight="1" x14ac:dyDescent="0.25">
      <c r="D380" s="5"/>
    </row>
    <row r="381" spans="4:4" ht="14.25" customHeight="1" x14ac:dyDescent="0.25">
      <c r="D381" s="5"/>
    </row>
    <row r="382" spans="4:4" ht="14.25" customHeight="1" x14ac:dyDescent="0.25">
      <c r="D382" s="5"/>
    </row>
    <row r="383" spans="4:4" ht="14.25" customHeight="1" x14ac:dyDescent="0.25">
      <c r="D383" s="5"/>
    </row>
    <row r="384" spans="4:4" ht="14.25" customHeight="1" x14ac:dyDescent="0.25">
      <c r="D384" s="5"/>
    </row>
    <row r="385" spans="4:4" ht="14.25" customHeight="1" x14ac:dyDescent="0.25">
      <c r="D385" s="5"/>
    </row>
    <row r="386" spans="4:4" ht="14.25" customHeight="1" x14ac:dyDescent="0.25">
      <c r="D386" s="5"/>
    </row>
    <row r="387" spans="4:4" ht="14.25" customHeight="1" x14ac:dyDescent="0.25">
      <c r="D387" s="5"/>
    </row>
    <row r="388" spans="4:4" ht="14.25" customHeight="1" x14ac:dyDescent="0.25">
      <c r="D388" s="5"/>
    </row>
    <row r="389" spans="4:4" ht="14.25" customHeight="1" x14ac:dyDescent="0.25">
      <c r="D389" s="5"/>
    </row>
    <row r="390" spans="4:4" ht="14.25" customHeight="1" x14ac:dyDescent="0.25">
      <c r="D390" s="5"/>
    </row>
    <row r="391" spans="4:4" ht="14.25" customHeight="1" x14ac:dyDescent="0.25">
      <c r="D391" s="5"/>
    </row>
    <row r="392" spans="4:4" ht="14.25" customHeight="1" x14ac:dyDescent="0.25">
      <c r="D392" s="5"/>
    </row>
    <row r="393" spans="4:4" ht="14.25" customHeight="1" x14ac:dyDescent="0.25">
      <c r="D393" s="5"/>
    </row>
    <row r="394" spans="4:4" ht="14.25" customHeight="1" x14ac:dyDescent="0.25">
      <c r="D394" s="5"/>
    </row>
    <row r="395" spans="4:4" ht="14.25" customHeight="1" x14ac:dyDescent="0.25">
      <c r="D395" s="5"/>
    </row>
    <row r="396" spans="4:4" ht="14.25" customHeight="1" x14ac:dyDescent="0.25">
      <c r="D396" s="5"/>
    </row>
    <row r="397" spans="4:4" ht="14.25" customHeight="1" x14ac:dyDescent="0.25">
      <c r="D397" s="5"/>
    </row>
    <row r="398" spans="4:4" ht="14.25" customHeight="1" x14ac:dyDescent="0.25">
      <c r="D398" s="5"/>
    </row>
    <row r="399" spans="4:4" ht="14.25" customHeight="1" x14ac:dyDescent="0.25">
      <c r="D399" s="5"/>
    </row>
    <row r="400" spans="4:4" ht="14.25" customHeight="1" x14ac:dyDescent="0.25">
      <c r="D400" s="5"/>
    </row>
    <row r="401" spans="4:4" ht="14.25" customHeight="1" x14ac:dyDescent="0.25">
      <c r="D401" s="5"/>
    </row>
    <row r="402" spans="4:4" ht="14.25" customHeight="1" x14ac:dyDescent="0.25">
      <c r="D402" s="5"/>
    </row>
    <row r="403" spans="4:4" ht="14.25" customHeight="1" x14ac:dyDescent="0.25">
      <c r="D403" s="5"/>
    </row>
    <row r="404" spans="4:4" ht="14.25" customHeight="1" x14ac:dyDescent="0.25">
      <c r="D404" s="5"/>
    </row>
    <row r="405" spans="4:4" ht="14.25" customHeight="1" x14ac:dyDescent="0.25">
      <c r="D405" s="5"/>
    </row>
    <row r="406" spans="4:4" ht="14.25" customHeight="1" x14ac:dyDescent="0.25">
      <c r="D406" s="5"/>
    </row>
    <row r="407" spans="4:4" ht="14.25" customHeight="1" x14ac:dyDescent="0.25">
      <c r="D407" s="5"/>
    </row>
    <row r="408" spans="4:4" ht="14.25" customHeight="1" x14ac:dyDescent="0.25">
      <c r="D408" s="5"/>
    </row>
    <row r="409" spans="4:4" ht="14.25" customHeight="1" x14ac:dyDescent="0.25">
      <c r="D409" s="5"/>
    </row>
    <row r="410" spans="4:4" ht="14.25" customHeight="1" x14ac:dyDescent="0.25">
      <c r="D410" s="5"/>
    </row>
    <row r="411" spans="4:4" ht="14.25" customHeight="1" x14ac:dyDescent="0.25">
      <c r="D411" s="5"/>
    </row>
    <row r="412" spans="4:4" ht="14.25" customHeight="1" x14ac:dyDescent="0.25">
      <c r="D412" s="5"/>
    </row>
    <row r="413" spans="4:4" ht="14.25" customHeight="1" x14ac:dyDescent="0.25">
      <c r="D413" s="5"/>
    </row>
    <row r="414" spans="4:4" ht="14.25" customHeight="1" x14ac:dyDescent="0.25">
      <c r="D414" s="5"/>
    </row>
    <row r="415" spans="4:4" ht="14.25" customHeight="1" x14ac:dyDescent="0.25">
      <c r="D415" s="5"/>
    </row>
    <row r="416" spans="4:4" ht="14.25" customHeight="1" x14ac:dyDescent="0.25">
      <c r="D416" s="5"/>
    </row>
    <row r="417" spans="4:4" ht="14.25" customHeight="1" x14ac:dyDescent="0.25">
      <c r="D417" s="5"/>
    </row>
    <row r="418" spans="4:4" ht="14.25" customHeight="1" x14ac:dyDescent="0.25">
      <c r="D418" s="5"/>
    </row>
    <row r="419" spans="4:4" ht="14.25" customHeight="1" x14ac:dyDescent="0.25">
      <c r="D419" s="5"/>
    </row>
    <row r="420" spans="4:4" ht="14.25" customHeight="1" x14ac:dyDescent="0.25">
      <c r="D420" s="5"/>
    </row>
    <row r="421" spans="4:4" ht="14.25" customHeight="1" x14ac:dyDescent="0.25">
      <c r="D421" s="5"/>
    </row>
    <row r="422" spans="4:4" ht="14.25" customHeight="1" x14ac:dyDescent="0.25">
      <c r="D422" s="5"/>
    </row>
    <row r="423" spans="4:4" ht="14.25" customHeight="1" x14ac:dyDescent="0.25">
      <c r="D423" s="5"/>
    </row>
    <row r="424" spans="4:4" ht="14.25" customHeight="1" x14ac:dyDescent="0.25">
      <c r="D424" s="5"/>
    </row>
    <row r="425" spans="4:4" ht="14.25" customHeight="1" x14ac:dyDescent="0.25">
      <c r="D425" s="5"/>
    </row>
    <row r="426" spans="4:4" ht="14.25" customHeight="1" x14ac:dyDescent="0.25">
      <c r="D426" s="5"/>
    </row>
    <row r="427" spans="4:4" ht="14.25" customHeight="1" x14ac:dyDescent="0.25">
      <c r="D427" s="5"/>
    </row>
    <row r="428" spans="4:4" ht="14.25" customHeight="1" x14ac:dyDescent="0.25">
      <c r="D428" s="5"/>
    </row>
    <row r="429" spans="4:4" ht="14.25" customHeight="1" x14ac:dyDescent="0.25">
      <c r="D429" s="5"/>
    </row>
    <row r="430" spans="4:4" ht="14.25" customHeight="1" x14ac:dyDescent="0.25">
      <c r="D430" s="5"/>
    </row>
    <row r="431" spans="4:4" ht="14.25" customHeight="1" x14ac:dyDescent="0.25">
      <c r="D431" s="5"/>
    </row>
    <row r="432" spans="4:4" ht="14.25" customHeight="1" x14ac:dyDescent="0.25">
      <c r="D432" s="5"/>
    </row>
    <row r="433" spans="4:4" ht="14.25" customHeight="1" x14ac:dyDescent="0.25">
      <c r="D433" s="5"/>
    </row>
    <row r="434" spans="4:4" ht="14.25" customHeight="1" x14ac:dyDescent="0.25">
      <c r="D434" s="5"/>
    </row>
    <row r="435" spans="4:4" ht="14.25" customHeight="1" x14ac:dyDescent="0.25">
      <c r="D435" s="5"/>
    </row>
    <row r="436" spans="4:4" ht="14.25" customHeight="1" x14ac:dyDescent="0.25">
      <c r="D436" s="5"/>
    </row>
    <row r="437" spans="4:4" ht="14.25" customHeight="1" x14ac:dyDescent="0.25">
      <c r="D437" s="5"/>
    </row>
    <row r="438" spans="4:4" ht="14.25" customHeight="1" x14ac:dyDescent="0.25">
      <c r="D438" s="5"/>
    </row>
    <row r="439" spans="4:4" ht="14.25" customHeight="1" x14ac:dyDescent="0.25">
      <c r="D439" s="5"/>
    </row>
    <row r="440" spans="4:4" ht="14.25" customHeight="1" x14ac:dyDescent="0.25">
      <c r="D440" s="5"/>
    </row>
    <row r="441" spans="4:4" ht="14.25" customHeight="1" x14ac:dyDescent="0.25">
      <c r="D441" s="5"/>
    </row>
    <row r="442" spans="4:4" ht="14.25" customHeight="1" x14ac:dyDescent="0.25">
      <c r="D442" s="5"/>
    </row>
    <row r="443" spans="4:4" ht="14.25" customHeight="1" x14ac:dyDescent="0.25">
      <c r="D443" s="5"/>
    </row>
    <row r="444" spans="4:4" ht="14.25" customHeight="1" x14ac:dyDescent="0.25">
      <c r="D444" s="5"/>
    </row>
    <row r="445" spans="4:4" ht="14.25" customHeight="1" x14ac:dyDescent="0.25">
      <c r="D445" s="5"/>
    </row>
    <row r="446" spans="4:4" ht="14.25" customHeight="1" x14ac:dyDescent="0.25">
      <c r="D446" s="5"/>
    </row>
    <row r="447" spans="4:4" ht="14.25" customHeight="1" x14ac:dyDescent="0.25">
      <c r="D447" s="5"/>
    </row>
    <row r="448" spans="4:4" ht="14.25" customHeight="1" x14ac:dyDescent="0.25">
      <c r="D448" s="5"/>
    </row>
    <row r="449" spans="4:4" ht="14.25" customHeight="1" x14ac:dyDescent="0.25">
      <c r="D449" s="5"/>
    </row>
    <row r="450" spans="4:4" ht="14.25" customHeight="1" x14ac:dyDescent="0.25">
      <c r="D450" s="5"/>
    </row>
    <row r="451" spans="4:4" ht="14.25" customHeight="1" x14ac:dyDescent="0.25">
      <c r="D451" s="5"/>
    </row>
    <row r="452" spans="4:4" ht="14.25" customHeight="1" x14ac:dyDescent="0.25">
      <c r="D452" s="5"/>
    </row>
    <row r="453" spans="4:4" ht="14.25" customHeight="1" x14ac:dyDescent="0.25">
      <c r="D453" s="5"/>
    </row>
    <row r="454" spans="4:4" ht="14.25" customHeight="1" x14ac:dyDescent="0.25">
      <c r="D454" s="5"/>
    </row>
    <row r="455" spans="4:4" ht="14.25" customHeight="1" x14ac:dyDescent="0.25">
      <c r="D455" s="5"/>
    </row>
    <row r="456" spans="4:4" ht="14.25" customHeight="1" x14ac:dyDescent="0.25">
      <c r="D456" s="5"/>
    </row>
    <row r="457" spans="4:4" ht="14.25" customHeight="1" x14ac:dyDescent="0.25">
      <c r="D457" s="5"/>
    </row>
    <row r="458" spans="4:4" ht="14.25" customHeight="1" x14ac:dyDescent="0.25">
      <c r="D458" s="5"/>
    </row>
    <row r="459" spans="4:4" ht="14.25" customHeight="1" x14ac:dyDescent="0.25">
      <c r="D459" s="5"/>
    </row>
    <row r="460" spans="4:4" ht="14.25" customHeight="1" x14ac:dyDescent="0.25">
      <c r="D460" s="5"/>
    </row>
    <row r="461" spans="4:4" ht="14.25" customHeight="1" x14ac:dyDescent="0.25">
      <c r="D461" s="5"/>
    </row>
    <row r="462" spans="4:4" ht="14.25" customHeight="1" x14ac:dyDescent="0.25">
      <c r="D462" s="5"/>
    </row>
    <row r="463" spans="4:4" ht="14.25" customHeight="1" x14ac:dyDescent="0.25">
      <c r="D463" s="5"/>
    </row>
    <row r="464" spans="4:4" ht="14.25" customHeight="1" x14ac:dyDescent="0.25">
      <c r="D464" s="5"/>
    </row>
    <row r="465" spans="4:4" ht="14.25" customHeight="1" x14ac:dyDescent="0.25">
      <c r="D465" s="5"/>
    </row>
    <row r="466" spans="4:4" ht="14.25" customHeight="1" x14ac:dyDescent="0.25">
      <c r="D466" s="5"/>
    </row>
    <row r="467" spans="4:4" ht="14.25" customHeight="1" x14ac:dyDescent="0.25">
      <c r="D467" s="5"/>
    </row>
    <row r="468" spans="4:4" ht="14.25" customHeight="1" x14ac:dyDescent="0.25">
      <c r="D468" s="5"/>
    </row>
    <row r="469" spans="4:4" ht="14.25" customHeight="1" x14ac:dyDescent="0.25">
      <c r="D469" s="5"/>
    </row>
    <row r="470" spans="4:4" ht="14.25" customHeight="1" x14ac:dyDescent="0.25">
      <c r="D470" s="5"/>
    </row>
    <row r="471" spans="4:4" ht="14.25" customHeight="1" x14ac:dyDescent="0.25">
      <c r="D471" s="5"/>
    </row>
    <row r="472" spans="4:4" ht="14.25" customHeight="1" x14ac:dyDescent="0.25">
      <c r="D472" s="5"/>
    </row>
    <row r="473" spans="4:4" ht="14.25" customHeight="1" x14ac:dyDescent="0.25">
      <c r="D473" s="5"/>
    </row>
    <row r="474" spans="4:4" ht="14.25" customHeight="1" x14ac:dyDescent="0.25">
      <c r="D474" s="5"/>
    </row>
    <row r="475" spans="4:4" ht="14.25" customHeight="1" x14ac:dyDescent="0.25">
      <c r="D475" s="5"/>
    </row>
    <row r="476" spans="4:4" ht="14.25" customHeight="1" x14ac:dyDescent="0.25">
      <c r="D476" s="5"/>
    </row>
    <row r="477" spans="4:4" ht="14.25" customHeight="1" x14ac:dyDescent="0.25">
      <c r="D477" s="5"/>
    </row>
    <row r="478" spans="4:4" ht="14.25" customHeight="1" x14ac:dyDescent="0.25">
      <c r="D478" s="5"/>
    </row>
    <row r="479" spans="4:4" ht="14.25" customHeight="1" x14ac:dyDescent="0.25">
      <c r="D479" s="5"/>
    </row>
    <row r="480" spans="4:4" ht="14.25" customHeight="1" x14ac:dyDescent="0.25">
      <c r="D480" s="5"/>
    </row>
    <row r="481" spans="4:4" ht="14.25" customHeight="1" x14ac:dyDescent="0.25">
      <c r="D481" s="5"/>
    </row>
    <row r="482" spans="4:4" ht="14.25" customHeight="1" x14ac:dyDescent="0.25">
      <c r="D482" s="5"/>
    </row>
    <row r="483" spans="4:4" ht="14.25" customHeight="1" x14ac:dyDescent="0.25">
      <c r="D483" s="5"/>
    </row>
    <row r="484" spans="4:4" ht="14.25" customHeight="1" x14ac:dyDescent="0.25">
      <c r="D484" s="5"/>
    </row>
    <row r="485" spans="4:4" ht="14.25" customHeight="1" x14ac:dyDescent="0.25">
      <c r="D485" s="5"/>
    </row>
    <row r="486" spans="4:4" ht="14.25" customHeight="1" x14ac:dyDescent="0.25">
      <c r="D486" s="5"/>
    </row>
    <row r="487" spans="4:4" ht="14.25" customHeight="1" x14ac:dyDescent="0.25">
      <c r="D487" s="5"/>
    </row>
    <row r="488" spans="4:4" ht="14.25" customHeight="1" x14ac:dyDescent="0.25">
      <c r="D488" s="5"/>
    </row>
    <row r="489" spans="4:4" ht="14.25" customHeight="1" x14ac:dyDescent="0.25">
      <c r="D489" s="5"/>
    </row>
    <row r="490" spans="4:4" ht="14.25" customHeight="1" x14ac:dyDescent="0.25">
      <c r="D490" s="5"/>
    </row>
    <row r="491" spans="4:4" ht="14.25" customHeight="1" x14ac:dyDescent="0.25">
      <c r="D491" s="5"/>
    </row>
    <row r="492" spans="4:4" ht="14.25" customHeight="1" x14ac:dyDescent="0.25">
      <c r="D492" s="5"/>
    </row>
    <row r="493" spans="4:4" ht="14.25" customHeight="1" x14ac:dyDescent="0.25">
      <c r="D493" s="5"/>
    </row>
    <row r="494" spans="4:4" ht="14.25" customHeight="1" x14ac:dyDescent="0.25">
      <c r="D494" s="5"/>
    </row>
    <row r="495" spans="4:4" ht="14.25" customHeight="1" x14ac:dyDescent="0.25">
      <c r="D495" s="5"/>
    </row>
    <row r="496" spans="4:4" ht="14.25" customHeight="1" x14ac:dyDescent="0.25">
      <c r="D496" s="5"/>
    </row>
    <row r="497" spans="4:4" ht="14.25" customHeight="1" x14ac:dyDescent="0.25">
      <c r="D497" s="5"/>
    </row>
    <row r="498" spans="4:4" ht="14.25" customHeight="1" x14ac:dyDescent="0.25">
      <c r="D498" s="5"/>
    </row>
    <row r="499" spans="4:4" ht="14.25" customHeight="1" x14ac:dyDescent="0.25">
      <c r="D499" s="5"/>
    </row>
    <row r="500" spans="4:4" ht="14.25" customHeight="1" x14ac:dyDescent="0.25">
      <c r="D500" s="5"/>
    </row>
    <row r="501" spans="4:4" ht="14.25" customHeight="1" x14ac:dyDescent="0.25">
      <c r="D501" s="5"/>
    </row>
    <row r="502" spans="4:4" ht="14.25" customHeight="1" x14ac:dyDescent="0.25">
      <c r="D502" s="5"/>
    </row>
    <row r="503" spans="4:4" ht="14.25" customHeight="1" x14ac:dyDescent="0.25">
      <c r="D503" s="5"/>
    </row>
    <row r="504" spans="4:4" ht="14.25" customHeight="1" x14ac:dyDescent="0.25">
      <c r="D504" s="5"/>
    </row>
    <row r="505" spans="4:4" ht="14.25" customHeight="1" x14ac:dyDescent="0.25">
      <c r="D505" s="5"/>
    </row>
    <row r="506" spans="4:4" ht="14.25" customHeight="1" x14ac:dyDescent="0.25">
      <c r="D506" s="5"/>
    </row>
    <row r="507" spans="4:4" ht="14.25" customHeight="1" x14ac:dyDescent="0.25">
      <c r="D507" s="5"/>
    </row>
    <row r="508" spans="4:4" ht="14.25" customHeight="1" x14ac:dyDescent="0.25">
      <c r="D508" s="5"/>
    </row>
    <row r="509" spans="4:4" ht="14.25" customHeight="1" x14ac:dyDescent="0.25">
      <c r="D509" s="5"/>
    </row>
    <row r="510" spans="4:4" ht="14.25" customHeight="1" x14ac:dyDescent="0.25">
      <c r="D510" s="5"/>
    </row>
    <row r="511" spans="4:4" ht="14.25" customHeight="1" x14ac:dyDescent="0.25">
      <c r="D511" s="5"/>
    </row>
    <row r="512" spans="4:4" ht="14.25" customHeight="1" x14ac:dyDescent="0.25">
      <c r="D512" s="5"/>
    </row>
    <row r="513" spans="4:4" ht="14.25" customHeight="1" x14ac:dyDescent="0.25">
      <c r="D513" s="5"/>
    </row>
    <row r="514" spans="4:4" ht="14.25" customHeight="1" x14ac:dyDescent="0.25">
      <c r="D514" s="5"/>
    </row>
    <row r="515" spans="4:4" ht="14.25" customHeight="1" x14ac:dyDescent="0.25">
      <c r="D515" s="5"/>
    </row>
    <row r="516" spans="4:4" ht="14.25" customHeight="1" x14ac:dyDescent="0.25">
      <c r="D516" s="5"/>
    </row>
    <row r="517" spans="4:4" ht="14.25" customHeight="1" x14ac:dyDescent="0.25">
      <c r="D517" s="5"/>
    </row>
    <row r="518" spans="4:4" ht="14.25" customHeight="1" x14ac:dyDescent="0.25">
      <c r="D518" s="5"/>
    </row>
    <row r="519" spans="4:4" ht="14.25" customHeight="1" x14ac:dyDescent="0.25">
      <c r="D519" s="5"/>
    </row>
    <row r="520" spans="4:4" ht="14.25" customHeight="1" x14ac:dyDescent="0.25">
      <c r="D520" s="5"/>
    </row>
    <row r="521" spans="4:4" ht="14.25" customHeight="1" x14ac:dyDescent="0.25">
      <c r="D521" s="5"/>
    </row>
    <row r="522" spans="4:4" ht="14.25" customHeight="1" x14ac:dyDescent="0.25">
      <c r="D522" s="5"/>
    </row>
    <row r="523" spans="4:4" ht="14.25" customHeight="1" x14ac:dyDescent="0.25">
      <c r="D523" s="5"/>
    </row>
    <row r="524" spans="4:4" ht="14.25" customHeight="1" x14ac:dyDescent="0.25">
      <c r="D524" s="5"/>
    </row>
    <row r="525" spans="4:4" ht="14.25" customHeight="1" x14ac:dyDescent="0.25">
      <c r="D525" s="5"/>
    </row>
    <row r="526" spans="4:4" ht="14.25" customHeight="1" x14ac:dyDescent="0.25">
      <c r="D526" s="5"/>
    </row>
    <row r="527" spans="4:4" ht="14.25" customHeight="1" x14ac:dyDescent="0.25">
      <c r="D527" s="5"/>
    </row>
    <row r="528" spans="4:4" ht="14.25" customHeight="1" x14ac:dyDescent="0.25">
      <c r="D528" s="5"/>
    </row>
    <row r="529" spans="4:4" ht="14.25" customHeight="1" x14ac:dyDescent="0.25">
      <c r="D529" s="5"/>
    </row>
    <row r="530" spans="4:4" ht="14.25" customHeight="1" x14ac:dyDescent="0.25">
      <c r="D530" s="5"/>
    </row>
    <row r="531" spans="4:4" ht="14.25" customHeight="1" x14ac:dyDescent="0.25">
      <c r="D531" s="5"/>
    </row>
    <row r="532" spans="4:4" ht="14.25" customHeight="1" x14ac:dyDescent="0.25">
      <c r="D532" s="5"/>
    </row>
    <row r="533" spans="4:4" ht="14.25" customHeight="1" x14ac:dyDescent="0.25">
      <c r="D533" s="5"/>
    </row>
    <row r="534" spans="4:4" ht="14.25" customHeight="1" x14ac:dyDescent="0.25">
      <c r="D534" s="5"/>
    </row>
    <row r="535" spans="4:4" ht="14.25" customHeight="1" x14ac:dyDescent="0.25">
      <c r="D535" s="5"/>
    </row>
    <row r="536" spans="4:4" ht="14.25" customHeight="1" x14ac:dyDescent="0.25">
      <c r="D536" s="5"/>
    </row>
    <row r="537" spans="4:4" ht="14.25" customHeight="1" x14ac:dyDescent="0.25">
      <c r="D537" s="5"/>
    </row>
    <row r="538" spans="4:4" ht="14.25" customHeight="1" x14ac:dyDescent="0.25">
      <c r="D538" s="5"/>
    </row>
    <row r="539" spans="4:4" ht="14.25" customHeight="1" x14ac:dyDescent="0.25">
      <c r="D539" s="5"/>
    </row>
    <row r="540" spans="4:4" ht="14.25" customHeight="1" x14ac:dyDescent="0.25">
      <c r="D540" s="5"/>
    </row>
    <row r="541" spans="4:4" ht="14.25" customHeight="1" x14ac:dyDescent="0.25">
      <c r="D541" s="5"/>
    </row>
    <row r="542" spans="4:4" ht="14.25" customHeight="1" x14ac:dyDescent="0.25">
      <c r="D542" s="5"/>
    </row>
    <row r="543" spans="4:4" ht="14.25" customHeight="1" x14ac:dyDescent="0.25">
      <c r="D543" s="5"/>
    </row>
    <row r="544" spans="4:4" ht="14.25" customHeight="1" x14ac:dyDescent="0.25">
      <c r="D544" s="5"/>
    </row>
    <row r="545" spans="4:4" ht="14.25" customHeight="1" x14ac:dyDescent="0.25">
      <c r="D545" s="5"/>
    </row>
    <row r="546" spans="4:4" ht="14.25" customHeight="1" x14ac:dyDescent="0.25">
      <c r="D546" s="5"/>
    </row>
    <row r="547" spans="4:4" ht="14.25" customHeight="1" x14ac:dyDescent="0.25">
      <c r="D547" s="5"/>
    </row>
    <row r="548" spans="4:4" ht="14.25" customHeight="1" x14ac:dyDescent="0.25">
      <c r="D548" s="5"/>
    </row>
    <row r="549" spans="4:4" ht="14.25" customHeight="1" x14ac:dyDescent="0.25">
      <c r="D549" s="5"/>
    </row>
    <row r="550" spans="4:4" ht="14.25" customHeight="1" x14ac:dyDescent="0.25">
      <c r="D550" s="5"/>
    </row>
    <row r="551" spans="4:4" ht="14.25" customHeight="1" x14ac:dyDescent="0.25">
      <c r="D551" s="5"/>
    </row>
    <row r="552" spans="4:4" ht="14.25" customHeight="1" x14ac:dyDescent="0.25">
      <c r="D552" s="5"/>
    </row>
    <row r="553" spans="4:4" ht="14.25" customHeight="1" x14ac:dyDescent="0.25">
      <c r="D553" s="5"/>
    </row>
    <row r="554" spans="4:4" ht="14.25" customHeight="1" x14ac:dyDescent="0.25">
      <c r="D554" s="5"/>
    </row>
    <row r="555" spans="4:4" ht="14.25" customHeight="1" x14ac:dyDescent="0.25">
      <c r="D555" s="5"/>
    </row>
    <row r="556" spans="4:4" ht="14.25" customHeight="1" x14ac:dyDescent="0.25">
      <c r="D556" s="5"/>
    </row>
    <row r="557" spans="4:4" ht="14.25" customHeight="1" x14ac:dyDescent="0.25">
      <c r="D557" s="5"/>
    </row>
    <row r="558" spans="4:4" ht="14.25" customHeight="1" x14ac:dyDescent="0.25">
      <c r="D558" s="5"/>
    </row>
    <row r="559" spans="4:4" ht="14.25" customHeight="1" x14ac:dyDescent="0.25">
      <c r="D559" s="5"/>
    </row>
    <row r="560" spans="4:4" ht="14.25" customHeight="1" x14ac:dyDescent="0.25">
      <c r="D560" s="5"/>
    </row>
    <row r="561" spans="4:4" ht="14.25" customHeight="1" x14ac:dyDescent="0.25">
      <c r="D561" s="5"/>
    </row>
    <row r="562" spans="4:4" ht="14.25" customHeight="1" x14ac:dyDescent="0.25">
      <c r="D562" s="5"/>
    </row>
    <row r="563" spans="4:4" ht="14.25" customHeight="1" x14ac:dyDescent="0.25">
      <c r="D563" s="5"/>
    </row>
    <row r="564" spans="4:4" ht="14.25" customHeight="1" x14ac:dyDescent="0.25">
      <c r="D564" s="5"/>
    </row>
    <row r="565" spans="4:4" ht="14.25" customHeight="1" x14ac:dyDescent="0.25">
      <c r="D565" s="5"/>
    </row>
    <row r="566" spans="4:4" ht="14.25" customHeight="1" x14ac:dyDescent="0.25">
      <c r="D566" s="5"/>
    </row>
    <row r="567" spans="4:4" ht="14.25" customHeight="1" x14ac:dyDescent="0.25">
      <c r="D567" s="5"/>
    </row>
    <row r="568" spans="4:4" ht="14.25" customHeight="1" x14ac:dyDescent="0.25">
      <c r="D568" s="5"/>
    </row>
    <row r="569" spans="4:4" ht="14.25" customHeight="1" x14ac:dyDescent="0.25">
      <c r="D569" s="5"/>
    </row>
    <row r="570" spans="4:4" ht="14.25" customHeight="1" x14ac:dyDescent="0.25">
      <c r="D570" s="5"/>
    </row>
    <row r="571" spans="4:4" ht="14.25" customHeight="1" x14ac:dyDescent="0.25">
      <c r="D571" s="5"/>
    </row>
    <row r="572" spans="4:4" ht="14.25" customHeight="1" x14ac:dyDescent="0.25">
      <c r="D572" s="5"/>
    </row>
    <row r="573" spans="4:4" ht="14.25" customHeight="1" x14ac:dyDescent="0.25">
      <c r="D573" s="5"/>
    </row>
    <row r="574" spans="4:4" ht="14.25" customHeight="1" x14ac:dyDescent="0.25">
      <c r="D574" s="5"/>
    </row>
    <row r="575" spans="4:4" ht="14.25" customHeight="1" x14ac:dyDescent="0.25">
      <c r="D575" s="5"/>
    </row>
    <row r="576" spans="4:4" ht="14.25" customHeight="1" x14ac:dyDescent="0.25">
      <c r="D576" s="5"/>
    </row>
    <row r="577" spans="4:4" ht="14.25" customHeight="1" x14ac:dyDescent="0.25">
      <c r="D577" s="5"/>
    </row>
    <row r="578" spans="4:4" ht="14.25" customHeight="1" x14ac:dyDescent="0.25">
      <c r="D578" s="5"/>
    </row>
    <row r="579" spans="4:4" ht="14.25" customHeight="1" x14ac:dyDescent="0.25">
      <c r="D579" s="5"/>
    </row>
    <row r="580" spans="4:4" ht="14.25" customHeight="1" x14ac:dyDescent="0.25">
      <c r="D580" s="5"/>
    </row>
    <row r="581" spans="4:4" ht="14.25" customHeight="1" x14ac:dyDescent="0.25">
      <c r="D581" s="5"/>
    </row>
    <row r="582" spans="4:4" ht="14.25" customHeight="1" x14ac:dyDescent="0.25">
      <c r="D582" s="5"/>
    </row>
    <row r="583" spans="4:4" ht="14.25" customHeight="1" x14ac:dyDescent="0.25">
      <c r="D583" s="5"/>
    </row>
    <row r="584" spans="4:4" ht="14.25" customHeight="1" x14ac:dyDescent="0.25">
      <c r="D584" s="5"/>
    </row>
    <row r="585" spans="4:4" ht="14.25" customHeight="1" x14ac:dyDescent="0.25">
      <c r="D585" s="5"/>
    </row>
    <row r="586" spans="4:4" ht="14.25" customHeight="1" x14ac:dyDescent="0.25">
      <c r="D586" s="5"/>
    </row>
    <row r="587" spans="4:4" ht="14.25" customHeight="1" x14ac:dyDescent="0.25">
      <c r="D587" s="5"/>
    </row>
    <row r="588" spans="4:4" ht="14.25" customHeight="1" x14ac:dyDescent="0.25">
      <c r="D588" s="5"/>
    </row>
    <row r="589" spans="4:4" ht="14.25" customHeight="1" x14ac:dyDescent="0.25">
      <c r="D589" s="5"/>
    </row>
    <row r="590" spans="4:4" ht="14.25" customHeight="1" x14ac:dyDescent="0.25">
      <c r="D590" s="5"/>
    </row>
    <row r="591" spans="4:4" ht="14.25" customHeight="1" x14ac:dyDescent="0.25">
      <c r="D591" s="5"/>
    </row>
    <row r="592" spans="4:4" ht="14.25" customHeight="1" x14ac:dyDescent="0.25">
      <c r="D592" s="5"/>
    </row>
    <row r="593" spans="4:4" ht="14.25" customHeight="1" x14ac:dyDescent="0.25">
      <c r="D593" s="5"/>
    </row>
    <row r="594" spans="4:4" ht="14.25" customHeight="1" x14ac:dyDescent="0.25">
      <c r="D594" s="5"/>
    </row>
    <row r="595" spans="4:4" ht="14.25" customHeight="1" x14ac:dyDescent="0.25">
      <c r="D595" s="5"/>
    </row>
    <row r="596" spans="4:4" ht="14.25" customHeight="1" x14ac:dyDescent="0.25">
      <c r="D596" s="5"/>
    </row>
    <row r="597" spans="4:4" ht="14.25" customHeight="1" x14ac:dyDescent="0.25">
      <c r="D597" s="5"/>
    </row>
    <row r="598" spans="4:4" ht="14.25" customHeight="1" x14ac:dyDescent="0.25">
      <c r="D598" s="5"/>
    </row>
    <row r="599" spans="4:4" ht="14.25" customHeight="1" x14ac:dyDescent="0.25">
      <c r="D599" s="5"/>
    </row>
    <row r="600" spans="4:4" ht="14.25" customHeight="1" x14ac:dyDescent="0.25">
      <c r="D600" s="5"/>
    </row>
    <row r="601" spans="4:4" ht="14.25" customHeight="1" x14ac:dyDescent="0.25">
      <c r="D601" s="5"/>
    </row>
    <row r="602" spans="4:4" ht="14.25" customHeight="1" x14ac:dyDescent="0.25">
      <c r="D602" s="5"/>
    </row>
    <row r="603" spans="4:4" ht="14.25" customHeight="1" x14ac:dyDescent="0.25">
      <c r="D603" s="5"/>
    </row>
    <row r="604" spans="4:4" ht="14.25" customHeight="1" x14ac:dyDescent="0.25">
      <c r="D604" s="5"/>
    </row>
    <row r="605" spans="4:4" ht="14.25" customHeight="1" x14ac:dyDescent="0.25">
      <c r="D605" s="5"/>
    </row>
    <row r="606" spans="4:4" ht="14.25" customHeight="1" x14ac:dyDescent="0.25">
      <c r="D606" s="5"/>
    </row>
    <row r="607" spans="4:4" ht="14.25" customHeight="1" x14ac:dyDescent="0.25">
      <c r="D607" s="5"/>
    </row>
    <row r="608" spans="4:4" ht="14.25" customHeight="1" x14ac:dyDescent="0.25">
      <c r="D608" s="5"/>
    </row>
    <row r="609" spans="4:4" ht="14.25" customHeight="1" x14ac:dyDescent="0.25">
      <c r="D609" s="5"/>
    </row>
    <row r="610" spans="4:4" ht="14.25" customHeight="1" x14ac:dyDescent="0.25">
      <c r="D610" s="5"/>
    </row>
    <row r="611" spans="4:4" ht="14.25" customHeight="1" x14ac:dyDescent="0.25">
      <c r="D611" s="5"/>
    </row>
    <row r="612" spans="4:4" ht="14.25" customHeight="1" x14ac:dyDescent="0.25">
      <c r="D612" s="5"/>
    </row>
    <row r="613" spans="4:4" ht="14.25" customHeight="1" x14ac:dyDescent="0.25">
      <c r="D613" s="5"/>
    </row>
    <row r="614" spans="4:4" ht="14.25" customHeight="1" x14ac:dyDescent="0.25">
      <c r="D614" s="5"/>
    </row>
    <row r="615" spans="4:4" ht="14.25" customHeight="1" x14ac:dyDescent="0.25">
      <c r="D615" s="5"/>
    </row>
    <row r="616" spans="4:4" ht="14.25" customHeight="1" x14ac:dyDescent="0.25">
      <c r="D616" s="5"/>
    </row>
    <row r="617" spans="4:4" ht="14.25" customHeight="1" x14ac:dyDescent="0.25">
      <c r="D617" s="5"/>
    </row>
    <row r="618" spans="4:4" ht="14.25" customHeight="1" x14ac:dyDescent="0.25">
      <c r="D618" s="5"/>
    </row>
    <row r="619" spans="4:4" ht="14.25" customHeight="1" x14ac:dyDescent="0.25">
      <c r="D619" s="5"/>
    </row>
    <row r="620" spans="4:4" ht="14.25" customHeight="1" x14ac:dyDescent="0.25">
      <c r="D620" s="5"/>
    </row>
    <row r="621" spans="4:4" ht="14.25" customHeight="1" x14ac:dyDescent="0.25">
      <c r="D621" s="5"/>
    </row>
    <row r="622" spans="4:4" ht="14.25" customHeight="1" x14ac:dyDescent="0.25">
      <c r="D622" s="5"/>
    </row>
    <row r="623" spans="4:4" ht="14.25" customHeight="1" x14ac:dyDescent="0.25">
      <c r="D623" s="5"/>
    </row>
    <row r="624" spans="4:4" ht="14.25" customHeight="1" x14ac:dyDescent="0.25">
      <c r="D624" s="5"/>
    </row>
    <row r="625" spans="4:4" ht="14.25" customHeight="1" x14ac:dyDescent="0.25">
      <c r="D625" s="5"/>
    </row>
    <row r="626" spans="4:4" ht="14.25" customHeight="1" x14ac:dyDescent="0.25">
      <c r="D626" s="5"/>
    </row>
    <row r="627" spans="4:4" ht="14.25" customHeight="1" x14ac:dyDescent="0.25">
      <c r="D627" s="5"/>
    </row>
    <row r="628" spans="4:4" ht="14.25" customHeight="1" x14ac:dyDescent="0.25">
      <c r="D628" s="5"/>
    </row>
    <row r="629" spans="4:4" ht="14.25" customHeight="1" x14ac:dyDescent="0.25">
      <c r="D629" s="5"/>
    </row>
    <row r="630" spans="4:4" ht="14.25" customHeight="1" x14ac:dyDescent="0.25">
      <c r="D630" s="5"/>
    </row>
    <row r="631" spans="4:4" ht="14.25" customHeight="1" x14ac:dyDescent="0.25">
      <c r="D631" s="5"/>
    </row>
    <row r="632" spans="4:4" ht="14.25" customHeight="1" x14ac:dyDescent="0.25">
      <c r="D632" s="5"/>
    </row>
    <row r="633" spans="4:4" ht="14.25" customHeight="1" x14ac:dyDescent="0.25">
      <c r="D633" s="5"/>
    </row>
    <row r="634" spans="4:4" ht="14.25" customHeight="1" x14ac:dyDescent="0.25">
      <c r="D634" s="5"/>
    </row>
    <row r="635" spans="4:4" ht="14.25" customHeight="1" x14ac:dyDescent="0.25">
      <c r="D635" s="5"/>
    </row>
    <row r="636" spans="4:4" ht="14.25" customHeight="1" x14ac:dyDescent="0.25">
      <c r="D636" s="5"/>
    </row>
    <row r="637" spans="4:4" ht="14.25" customHeight="1" x14ac:dyDescent="0.25">
      <c r="D637" s="5"/>
    </row>
    <row r="638" spans="4:4" ht="14.25" customHeight="1" x14ac:dyDescent="0.25">
      <c r="D638" s="5"/>
    </row>
    <row r="639" spans="4:4" ht="14.25" customHeight="1" x14ac:dyDescent="0.25">
      <c r="D639" s="5"/>
    </row>
    <row r="640" spans="4:4" ht="14.25" customHeight="1" x14ac:dyDescent="0.25">
      <c r="D640" s="5"/>
    </row>
    <row r="641" spans="4:4" ht="14.25" customHeight="1" x14ac:dyDescent="0.25">
      <c r="D641" s="5"/>
    </row>
    <row r="642" spans="4:4" ht="14.25" customHeight="1" x14ac:dyDescent="0.25">
      <c r="D642" s="5"/>
    </row>
    <row r="643" spans="4:4" ht="14.25" customHeight="1" x14ac:dyDescent="0.25">
      <c r="D643" s="5"/>
    </row>
    <row r="644" spans="4:4" ht="14.25" customHeight="1" x14ac:dyDescent="0.25">
      <c r="D644" s="5"/>
    </row>
    <row r="645" spans="4:4" ht="14.25" customHeight="1" x14ac:dyDescent="0.25">
      <c r="D645" s="5"/>
    </row>
    <row r="646" spans="4:4" ht="14.25" customHeight="1" x14ac:dyDescent="0.25">
      <c r="D646" s="5"/>
    </row>
    <row r="647" spans="4:4" ht="14.25" customHeight="1" x14ac:dyDescent="0.25">
      <c r="D647" s="5"/>
    </row>
    <row r="648" spans="4:4" ht="14.25" customHeight="1" x14ac:dyDescent="0.25">
      <c r="D648" s="5"/>
    </row>
    <row r="649" spans="4:4" ht="14.25" customHeight="1" x14ac:dyDescent="0.25">
      <c r="D649" s="5"/>
    </row>
    <row r="650" spans="4:4" ht="14.25" customHeight="1" x14ac:dyDescent="0.25">
      <c r="D650" s="5"/>
    </row>
    <row r="651" spans="4:4" ht="14.25" customHeight="1" x14ac:dyDescent="0.25">
      <c r="D651" s="5"/>
    </row>
    <row r="652" spans="4:4" ht="14.25" customHeight="1" x14ac:dyDescent="0.25">
      <c r="D652" s="5"/>
    </row>
    <row r="653" spans="4:4" ht="14.25" customHeight="1" x14ac:dyDescent="0.25">
      <c r="D653" s="5"/>
    </row>
    <row r="654" spans="4:4" ht="14.25" customHeight="1" x14ac:dyDescent="0.25">
      <c r="D654" s="5"/>
    </row>
    <row r="655" spans="4:4" ht="14.25" customHeight="1" x14ac:dyDescent="0.25">
      <c r="D655" s="5"/>
    </row>
    <row r="656" spans="4:4" ht="14.25" customHeight="1" x14ac:dyDescent="0.25">
      <c r="D656" s="5"/>
    </row>
    <row r="657" spans="4:4" ht="14.25" customHeight="1" x14ac:dyDescent="0.25">
      <c r="D657" s="5"/>
    </row>
    <row r="658" spans="4:4" ht="14.25" customHeight="1" x14ac:dyDescent="0.25">
      <c r="D658" s="5"/>
    </row>
    <row r="659" spans="4:4" ht="14.25" customHeight="1" x14ac:dyDescent="0.25">
      <c r="D659" s="5"/>
    </row>
    <row r="660" spans="4:4" ht="14.25" customHeight="1" x14ac:dyDescent="0.25">
      <c r="D660" s="5"/>
    </row>
    <row r="661" spans="4:4" ht="14.25" customHeight="1" x14ac:dyDescent="0.25">
      <c r="D661" s="5"/>
    </row>
    <row r="662" spans="4:4" ht="14.25" customHeight="1" x14ac:dyDescent="0.25">
      <c r="D662" s="5"/>
    </row>
    <row r="663" spans="4:4" ht="14.25" customHeight="1" x14ac:dyDescent="0.25">
      <c r="D663" s="5"/>
    </row>
    <row r="664" spans="4:4" ht="14.25" customHeight="1" x14ac:dyDescent="0.25">
      <c r="D664" s="5"/>
    </row>
    <row r="665" spans="4:4" ht="14.25" customHeight="1" x14ac:dyDescent="0.25">
      <c r="D665" s="5"/>
    </row>
    <row r="666" spans="4:4" ht="14.25" customHeight="1" x14ac:dyDescent="0.25">
      <c r="D666" s="5"/>
    </row>
    <row r="667" spans="4:4" ht="14.25" customHeight="1" x14ac:dyDescent="0.25">
      <c r="D667" s="5"/>
    </row>
    <row r="668" spans="4:4" ht="14.25" customHeight="1" x14ac:dyDescent="0.25">
      <c r="D668" s="5"/>
    </row>
    <row r="669" spans="4:4" ht="14.25" customHeight="1" x14ac:dyDescent="0.25">
      <c r="D669" s="5"/>
    </row>
    <row r="670" spans="4:4" ht="14.25" customHeight="1" x14ac:dyDescent="0.25">
      <c r="D670" s="5"/>
    </row>
    <row r="671" spans="4:4" ht="14.25" customHeight="1" x14ac:dyDescent="0.25">
      <c r="D671" s="5"/>
    </row>
    <row r="672" spans="4:4" ht="14.25" customHeight="1" x14ac:dyDescent="0.25">
      <c r="D672" s="5"/>
    </row>
    <row r="673" spans="4:4" ht="14.25" customHeight="1" x14ac:dyDescent="0.25">
      <c r="D673" s="5"/>
    </row>
    <row r="674" spans="4:4" ht="14.25" customHeight="1" x14ac:dyDescent="0.25">
      <c r="D674" s="5"/>
    </row>
    <row r="675" spans="4:4" ht="14.25" customHeight="1" x14ac:dyDescent="0.25">
      <c r="D675" s="5"/>
    </row>
    <row r="676" spans="4:4" ht="14.25" customHeight="1" x14ac:dyDescent="0.25">
      <c r="D676" s="5"/>
    </row>
    <row r="677" spans="4:4" ht="14.25" customHeight="1" x14ac:dyDescent="0.25">
      <c r="D677" s="5"/>
    </row>
    <row r="678" spans="4:4" ht="14.25" customHeight="1" x14ac:dyDescent="0.25">
      <c r="D678" s="5"/>
    </row>
    <row r="679" spans="4:4" ht="14.25" customHeight="1" x14ac:dyDescent="0.25">
      <c r="D679" s="5"/>
    </row>
    <row r="680" spans="4:4" ht="14.25" customHeight="1" x14ac:dyDescent="0.25">
      <c r="D680" s="5"/>
    </row>
    <row r="681" spans="4:4" ht="14.25" customHeight="1" x14ac:dyDescent="0.25">
      <c r="D681" s="5"/>
    </row>
    <row r="682" spans="4:4" ht="14.25" customHeight="1" x14ac:dyDescent="0.25">
      <c r="D682" s="5"/>
    </row>
    <row r="683" spans="4:4" ht="14.25" customHeight="1" x14ac:dyDescent="0.25">
      <c r="D683" s="5"/>
    </row>
    <row r="684" spans="4:4" ht="14.25" customHeight="1" x14ac:dyDescent="0.25">
      <c r="D684" s="5"/>
    </row>
    <row r="685" spans="4:4" ht="14.25" customHeight="1" x14ac:dyDescent="0.25">
      <c r="D685" s="5"/>
    </row>
    <row r="686" spans="4:4" ht="14.25" customHeight="1" x14ac:dyDescent="0.25">
      <c r="D686" s="5"/>
    </row>
    <row r="687" spans="4:4" ht="14.25" customHeight="1" x14ac:dyDescent="0.25">
      <c r="D687" s="5"/>
    </row>
    <row r="688" spans="4:4" ht="14.25" customHeight="1" x14ac:dyDescent="0.25">
      <c r="D688" s="5"/>
    </row>
    <row r="689" spans="4:4" ht="14.25" customHeight="1" x14ac:dyDescent="0.25">
      <c r="D689" s="5"/>
    </row>
    <row r="690" spans="4:4" ht="14.25" customHeight="1" x14ac:dyDescent="0.25">
      <c r="D690" s="5"/>
    </row>
    <row r="691" spans="4:4" ht="14.25" customHeight="1" x14ac:dyDescent="0.25">
      <c r="D691" s="5"/>
    </row>
    <row r="692" spans="4:4" ht="14.25" customHeight="1" x14ac:dyDescent="0.25">
      <c r="D692" s="5"/>
    </row>
    <row r="693" spans="4:4" ht="14.25" customHeight="1" x14ac:dyDescent="0.25">
      <c r="D693" s="5"/>
    </row>
    <row r="694" spans="4:4" ht="14.25" customHeight="1" x14ac:dyDescent="0.25">
      <c r="D694" s="5"/>
    </row>
    <row r="695" spans="4:4" ht="14.25" customHeight="1" x14ac:dyDescent="0.25">
      <c r="D695" s="5"/>
    </row>
    <row r="696" spans="4:4" ht="14.25" customHeight="1" x14ac:dyDescent="0.25">
      <c r="D696" s="5"/>
    </row>
    <row r="697" spans="4:4" ht="14.25" customHeight="1" x14ac:dyDescent="0.25">
      <c r="D697" s="5"/>
    </row>
    <row r="698" spans="4:4" ht="14.25" customHeight="1" x14ac:dyDescent="0.25">
      <c r="D698" s="5"/>
    </row>
    <row r="699" spans="4:4" ht="14.25" customHeight="1" x14ac:dyDescent="0.25">
      <c r="D699" s="5"/>
    </row>
    <row r="700" spans="4:4" ht="14.25" customHeight="1" x14ac:dyDescent="0.25">
      <c r="D700" s="5"/>
    </row>
    <row r="701" spans="4:4" ht="14.25" customHeight="1" x14ac:dyDescent="0.25">
      <c r="D701" s="5"/>
    </row>
    <row r="702" spans="4:4" ht="14.25" customHeight="1" x14ac:dyDescent="0.25">
      <c r="D702" s="5"/>
    </row>
    <row r="703" spans="4:4" ht="14.25" customHeight="1" x14ac:dyDescent="0.25">
      <c r="D703" s="5"/>
    </row>
    <row r="704" spans="4:4" ht="14.25" customHeight="1" x14ac:dyDescent="0.25">
      <c r="D704" s="5"/>
    </row>
    <row r="705" spans="4:4" ht="14.25" customHeight="1" x14ac:dyDescent="0.25">
      <c r="D705" s="5"/>
    </row>
    <row r="706" spans="4:4" ht="14.25" customHeight="1" x14ac:dyDescent="0.25">
      <c r="D706" s="5"/>
    </row>
    <row r="707" spans="4:4" ht="14.25" customHeight="1" x14ac:dyDescent="0.25">
      <c r="D707" s="5"/>
    </row>
    <row r="708" spans="4:4" ht="14.25" customHeight="1" x14ac:dyDescent="0.25">
      <c r="D708" s="5"/>
    </row>
    <row r="709" spans="4:4" ht="14.25" customHeight="1" x14ac:dyDescent="0.25">
      <c r="D709" s="5"/>
    </row>
    <row r="710" spans="4:4" ht="14.25" customHeight="1" x14ac:dyDescent="0.25">
      <c r="D710" s="5"/>
    </row>
    <row r="711" spans="4:4" ht="14.25" customHeight="1" x14ac:dyDescent="0.25">
      <c r="D711" s="5"/>
    </row>
    <row r="712" spans="4:4" ht="14.25" customHeight="1" x14ac:dyDescent="0.25">
      <c r="D712" s="5"/>
    </row>
    <row r="713" spans="4:4" ht="14.25" customHeight="1" x14ac:dyDescent="0.25">
      <c r="D713" s="5"/>
    </row>
    <row r="714" spans="4:4" ht="14.25" customHeight="1" x14ac:dyDescent="0.25">
      <c r="D714" s="5"/>
    </row>
    <row r="715" spans="4:4" ht="14.25" customHeight="1" x14ac:dyDescent="0.25">
      <c r="D715" s="5"/>
    </row>
    <row r="716" spans="4:4" ht="14.25" customHeight="1" x14ac:dyDescent="0.25">
      <c r="D716" s="5"/>
    </row>
    <row r="717" spans="4:4" ht="14.25" customHeight="1" x14ac:dyDescent="0.25">
      <c r="D717" s="5"/>
    </row>
    <row r="718" spans="4:4" ht="14.25" customHeight="1" x14ac:dyDescent="0.25">
      <c r="D718" s="5"/>
    </row>
    <row r="719" spans="4:4" ht="14.25" customHeight="1" x14ac:dyDescent="0.25">
      <c r="D719" s="5"/>
    </row>
    <row r="720" spans="4:4" ht="14.25" customHeight="1" x14ac:dyDescent="0.25">
      <c r="D720" s="5"/>
    </row>
    <row r="721" spans="4:4" ht="14.25" customHeight="1" x14ac:dyDescent="0.25">
      <c r="D721" s="5"/>
    </row>
    <row r="722" spans="4:4" ht="14.25" customHeight="1" x14ac:dyDescent="0.25">
      <c r="D722" s="5"/>
    </row>
    <row r="723" spans="4:4" ht="14.25" customHeight="1" x14ac:dyDescent="0.25">
      <c r="D723" s="5"/>
    </row>
    <row r="724" spans="4:4" ht="14.25" customHeight="1" x14ac:dyDescent="0.25">
      <c r="D724" s="5"/>
    </row>
    <row r="725" spans="4:4" ht="14.25" customHeight="1" x14ac:dyDescent="0.25">
      <c r="D725" s="5"/>
    </row>
    <row r="726" spans="4:4" ht="14.25" customHeight="1" x14ac:dyDescent="0.25">
      <c r="D726" s="5"/>
    </row>
    <row r="727" spans="4:4" ht="14.25" customHeight="1" x14ac:dyDescent="0.25">
      <c r="D727" s="5"/>
    </row>
    <row r="728" spans="4:4" ht="14.25" customHeight="1" x14ac:dyDescent="0.25">
      <c r="D728" s="5"/>
    </row>
    <row r="729" spans="4:4" ht="14.25" customHeight="1" x14ac:dyDescent="0.25">
      <c r="D729" s="5"/>
    </row>
    <row r="730" spans="4:4" ht="14.25" customHeight="1" x14ac:dyDescent="0.25">
      <c r="D730" s="5"/>
    </row>
    <row r="731" spans="4:4" ht="14.25" customHeight="1" x14ac:dyDescent="0.25">
      <c r="D731" s="5"/>
    </row>
    <row r="732" spans="4:4" ht="14.25" customHeight="1" x14ac:dyDescent="0.25">
      <c r="D732" s="5"/>
    </row>
    <row r="733" spans="4:4" ht="14.25" customHeight="1" x14ac:dyDescent="0.25">
      <c r="D733" s="5"/>
    </row>
    <row r="734" spans="4:4" ht="14.25" customHeight="1" x14ac:dyDescent="0.25">
      <c r="D734" s="5"/>
    </row>
    <row r="735" spans="4:4" ht="14.25" customHeight="1" x14ac:dyDescent="0.25">
      <c r="D735" s="5"/>
    </row>
    <row r="736" spans="4:4" ht="14.25" customHeight="1" x14ac:dyDescent="0.25">
      <c r="D736" s="5"/>
    </row>
    <row r="737" spans="4:4" ht="14.25" customHeight="1" x14ac:dyDescent="0.25">
      <c r="D737" s="5"/>
    </row>
    <row r="738" spans="4:4" ht="14.25" customHeight="1" x14ac:dyDescent="0.25">
      <c r="D738" s="5"/>
    </row>
    <row r="739" spans="4:4" ht="14.25" customHeight="1" x14ac:dyDescent="0.25">
      <c r="D739" s="5"/>
    </row>
    <row r="740" spans="4:4" ht="14.25" customHeight="1" x14ac:dyDescent="0.25">
      <c r="D740" s="5"/>
    </row>
    <row r="741" spans="4:4" ht="14.25" customHeight="1" x14ac:dyDescent="0.25">
      <c r="D741" s="5"/>
    </row>
    <row r="742" spans="4:4" ht="14.25" customHeight="1" x14ac:dyDescent="0.25">
      <c r="D742" s="5"/>
    </row>
    <row r="743" spans="4:4" ht="14.25" customHeight="1" x14ac:dyDescent="0.25">
      <c r="D743" s="5"/>
    </row>
    <row r="744" spans="4:4" ht="14.25" customHeight="1" x14ac:dyDescent="0.25">
      <c r="D744" s="5"/>
    </row>
    <row r="745" spans="4:4" ht="14.25" customHeight="1" x14ac:dyDescent="0.25">
      <c r="D745" s="5"/>
    </row>
    <row r="746" spans="4:4" ht="14.25" customHeight="1" x14ac:dyDescent="0.25">
      <c r="D746" s="5"/>
    </row>
    <row r="747" spans="4:4" ht="14.25" customHeight="1" x14ac:dyDescent="0.25">
      <c r="D747" s="5"/>
    </row>
    <row r="748" spans="4:4" ht="14.25" customHeight="1" x14ac:dyDescent="0.25">
      <c r="D748" s="5"/>
    </row>
    <row r="749" spans="4:4" ht="14.25" customHeight="1" x14ac:dyDescent="0.25">
      <c r="D749" s="5"/>
    </row>
    <row r="750" spans="4:4" ht="14.25" customHeight="1" x14ac:dyDescent="0.25">
      <c r="D750" s="5"/>
    </row>
    <row r="751" spans="4:4" ht="14.25" customHeight="1" x14ac:dyDescent="0.25">
      <c r="D751" s="5"/>
    </row>
    <row r="752" spans="4:4" ht="14.25" customHeight="1" x14ac:dyDescent="0.25">
      <c r="D752" s="5"/>
    </row>
    <row r="753" spans="4:4" ht="14.25" customHeight="1" x14ac:dyDescent="0.25">
      <c r="D753" s="5"/>
    </row>
    <row r="754" spans="4:4" ht="14.25" customHeight="1" x14ac:dyDescent="0.25">
      <c r="D754" s="5"/>
    </row>
    <row r="755" spans="4:4" ht="14.25" customHeight="1" x14ac:dyDescent="0.25">
      <c r="D755" s="5"/>
    </row>
    <row r="756" spans="4:4" ht="14.25" customHeight="1" x14ac:dyDescent="0.25">
      <c r="D756" s="5"/>
    </row>
    <row r="757" spans="4:4" ht="14.25" customHeight="1" x14ac:dyDescent="0.25">
      <c r="D757" s="5"/>
    </row>
    <row r="758" spans="4:4" ht="14.25" customHeight="1" x14ac:dyDescent="0.25">
      <c r="D758" s="5"/>
    </row>
    <row r="759" spans="4:4" ht="14.25" customHeight="1" x14ac:dyDescent="0.25">
      <c r="D759" s="5"/>
    </row>
    <row r="760" spans="4:4" ht="14.25" customHeight="1" x14ac:dyDescent="0.25">
      <c r="D760" s="5"/>
    </row>
    <row r="761" spans="4:4" ht="14.25" customHeight="1" x14ac:dyDescent="0.25">
      <c r="D761" s="5"/>
    </row>
    <row r="762" spans="4:4" ht="14.25" customHeight="1" x14ac:dyDescent="0.25">
      <c r="D762" s="5"/>
    </row>
    <row r="763" spans="4:4" ht="14.25" customHeight="1" x14ac:dyDescent="0.25">
      <c r="D763" s="5"/>
    </row>
    <row r="764" spans="4:4" ht="14.25" customHeight="1" x14ac:dyDescent="0.25">
      <c r="D764" s="5"/>
    </row>
    <row r="765" spans="4:4" ht="14.25" customHeight="1" x14ac:dyDescent="0.25">
      <c r="D765" s="5"/>
    </row>
    <row r="766" spans="4:4" ht="14.25" customHeight="1" x14ac:dyDescent="0.25">
      <c r="D766" s="5"/>
    </row>
    <row r="767" spans="4:4" ht="14.25" customHeight="1" x14ac:dyDescent="0.25">
      <c r="D767" s="5"/>
    </row>
    <row r="768" spans="4:4" ht="14.25" customHeight="1" x14ac:dyDescent="0.25">
      <c r="D768" s="5"/>
    </row>
    <row r="769" spans="4:4" ht="14.25" customHeight="1" x14ac:dyDescent="0.25">
      <c r="D769" s="5"/>
    </row>
    <row r="770" spans="4:4" ht="14.25" customHeight="1" x14ac:dyDescent="0.25">
      <c r="D770" s="5"/>
    </row>
    <row r="771" spans="4:4" ht="14.25" customHeight="1" x14ac:dyDescent="0.25">
      <c r="D771" s="5"/>
    </row>
    <row r="772" spans="4:4" ht="14.25" customHeight="1" x14ac:dyDescent="0.25">
      <c r="D772" s="5"/>
    </row>
    <row r="773" spans="4:4" ht="14.25" customHeight="1" x14ac:dyDescent="0.25">
      <c r="D773" s="5"/>
    </row>
    <row r="774" spans="4:4" ht="14.25" customHeight="1" x14ac:dyDescent="0.25">
      <c r="D774" s="5"/>
    </row>
    <row r="775" spans="4:4" ht="14.25" customHeight="1" x14ac:dyDescent="0.25">
      <c r="D775" s="5"/>
    </row>
    <row r="776" spans="4:4" ht="14.25" customHeight="1" x14ac:dyDescent="0.25">
      <c r="D776" s="5"/>
    </row>
    <row r="777" spans="4:4" ht="14.25" customHeight="1" x14ac:dyDescent="0.25">
      <c r="D777" s="5"/>
    </row>
    <row r="778" spans="4:4" ht="14.25" customHeight="1" x14ac:dyDescent="0.25">
      <c r="D778" s="5"/>
    </row>
    <row r="779" spans="4:4" ht="14.25" customHeight="1" x14ac:dyDescent="0.25">
      <c r="D779" s="5"/>
    </row>
    <row r="780" spans="4:4" ht="14.25" customHeight="1" x14ac:dyDescent="0.25">
      <c r="D780" s="5"/>
    </row>
    <row r="781" spans="4:4" ht="14.25" customHeight="1" x14ac:dyDescent="0.25">
      <c r="D781" s="5"/>
    </row>
    <row r="782" spans="4:4" ht="14.25" customHeight="1" x14ac:dyDescent="0.25">
      <c r="D782" s="5"/>
    </row>
    <row r="783" spans="4:4" ht="14.25" customHeight="1" x14ac:dyDescent="0.25">
      <c r="D783" s="5"/>
    </row>
    <row r="784" spans="4:4" ht="14.25" customHeight="1" x14ac:dyDescent="0.25">
      <c r="D784" s="5"/>
    </row>
    <row r="785" spans="4:4" ht="14.25" customHeight="1" x14ac:dyDescent="0.25">
      <c r="D785" s="5"/>
    </row>
    <row r="786" spans="4:4" ht="14.25" customHeight="1" x14ac:dyDescent="0.25">
      <c r="D786" s="5"/>
    </row>
    <row r="787" spans="4:4" ht="14.25" customHeight="1" x14ac:dyDescent="0.25">
      <c r="D787" s="5"/>
    </row>
    <row r="788" spans="4:4" ht="14.25" customHeight="1" x14ac:dyDescent="0.25">
      <c r="D788" s="5"/>
    </row>
    <row r="789" spans="4:4" ht="14.25" customHeight="1" x14ac:dyDescent="0.25">
      <c r="D789" s="5"/>
    </row>
    <row r="790" spans="4:4" ht="14.25" customHeight="1" x14ac:dyDescent="0.25">
      <c r="D790" s="5"/>
    </row>
    <row r="791" spans="4:4" ht="14.25" customHeight="1" x14ac:dyDescent="0.25">
      <c r="D791" s="5"/>
    </row>
    <row r="792" spans="4:4" ht="14.25" customHeight="1" x14ac:dyDescent="0.25">
      <c r="D792" s="5"/>
    </row>
    <row r="793" spans="4:4" ht="14.25" customHeight="1" x14ac:dyDescent="0.25">
      <c r="D793" s="5"/>
    </row>
    <row r="794" spans="4:4" ht="14.25" customHeight="1" x14ac:dyDescent="0.25">
      <c r="D794" s="5"/>
    </row>
    <row r="795" spans="4:4" ht="14.25" customHeight="1" x14ac:dyDescent="0.25">
      <c r="D795" s="5"/>
    </row>
    <row r="796" spans="4:4" ht="14.25" customHeight="1" x14ac:dyDescent="0.25">
      <c r="D796" s="5"/>
    </row>
    <row r="797" spans="4:4" ht="14.25" customHeight="1" x14ac:dyDescent="0.25">
      <c r="D797" s="5"/>
    </row>
    <row r="798" spans="4:4" ht="14.25" customHeight="1" x14ac:dyDescent="0.25">
      <c r="D798" s="5"/>
    </row>
    <row r="799" spans="4:4" ht="14.25" customHeight="1" x14ac:dyDescent="0.25">
      <c r="D799" s="5"/>
    </row>
    <row r="800" spans="4:4" ht="14.25" customHeight="1" x14ac:dyDescent="0.25">
      <c r="D800" s="5"/>
    </row>
    <row r="801" spans="4:4" ht="14.25" customHeight="1" x14ac:dyDescent="0.25">
      <c r="D801" s="5"/>
    </row>
    <row r="802" spans="4:4" ht="14.25" customHeight="1" x14ac:dyDescent="0.25">
      <c r="D802" s="5"/>
    </row>
    <row r="803" spans="4:4" ht="14.25" customHeight="1" x14ac:dyDescent="0.25">
      <c r="D803" s="5"/>
    </row>
    <row r="804" spans="4:4" ht="14.25" customHeight="1" x14ac:dyDescent="0.25">
      <c r="D804" s="5"/>
    </row>
    <row r="805" spans="4:4" ht="14.25" customHeight="1" x14ac:dyDescent="0.25">
      <c r="D805" s="5"/>
    </row>
    <row r="806" spans="4:4" ht="14.25" customHeight="1" x14ac:dyDescent="0.25">
      <c r="D806" s="5"/>
    </row>
    <row r="807" spans="4:4" ht="14.25" customHeight="1" x14ac:dyDescent="0.25">
      <c r="D807" s="5"/>
    </row>
    <row r="808" spans="4:4" ht="14.25" customHeight="1" x14ac:dyDescent="0.25">
      <c r="D808" s="5"/>
    </row>
    <row r="809" spans="4:4" ht="14.25" customHeight="1" x14ac:dyDescent="0.25">
      <c r="D809" s="5"/>
    </row>
    <row r="810" spans="4:4" ht="14.25" customHeight="1" x14ac:dyDescent="0.25">
      <c r="D810" s="5"/>
    </row>
    <row r="811" spans="4:4" ht="14.25" customHeight="1" x14ac:dyDescent="0.25">
      <c r="D811" s="5"/>
    </row>
    <row r="812" spans="4:4" ht="14.25" customHeight="1" x14ac:dyDescent="0.25">
      <c r="D812" s="5"/>
    </row>
    <row r="813" spans="4:4" ht="14.25" customHeight="1" x14ac:dyDescent="0.25">
      <c r="D813" s="5"/>
    </row>
    <row r="814" spans="4:4" ht="14.25" customHeight="1" x14ac:dyDescent="0.25">
      <c r="D814" s="5"/>
    </row>
    <row r="815" spans="4:4" ht="14.25" customHeight="1" x14ac:dyDescent="0.25">
      <c r="D815" s="5"/>
    </row>
    <row r="816" spans="4:4" ht="14.25" customHeight="1" x14ac:dyDescent="0.25">
      <c r="D816" s="5"/>
    </row>
    <row r="817" spans="4:4" ht="14.25" customHeight="1" x14ac:dyDescent="0.25">
      <c r="D817" s="5"/>
    </row>
    <row r="818" spans="4:4" ht="14.25" customHeight="1" x14ac:dyDescent="0.25">
      <c r="D818" s="5"/>
    </row>
    <row r="819" spans="4:4" ht="14.25" customHeight="1" x14ac:dyDescent="0.25">
      <c r="D819" s="5"/>
    </row>
    <row r="820" spans="4:4" ht="14.25" customHeight="1" x14ac:dyDescent="0.25">
      <c r="D820" s="5"/>
    </row>
    <row r="821" spans="4:4" ht="14.25" customHeight="1" x14ac:dyDescent="0.25">
      <c r="D821" s="5"/>
    </row>
    <row r="822" spans="4:4" ht="14.25" customHeight="1" x14ac:dyDescent="0.25">
      <c r="D822" s="5"/>
    </row>
    <row r="823" spans="4:4" ht="14.25" customHeight="1" x14ac:dyDescent="0.25">
      <c r="D823" s="5"/>
    </row>
    <row r="824" spans="4:4" ht="14.25" customHeight="1" x14ac:dyDescent="0.25">
      <c r="D824" s="5"/>
    </row>
    <row r="825" spans="4:4" ht="14.25" customHeight="1" x14ac:dyDescent="0.25">
      <c r="D825" s="5"/>
    </row>
    <row r="826" spans="4:4" ht="14.25" customHeight="1" x14ac:dyDescent="0.25">
      <c r="D826" s="5"/>
    </row>
    <row r="827" spans="4:4" ht="14.25" customHeight="1" x14ac:dyDescent="0.25">
      <c r="D827" s="5"/>
    </row>
    <row r="828" spans="4:4" ht="14.25" customHeight="1" x14ac:dyDescent="0.25">
      <c r="D828" s="5"/>
    </row>
    <row r="829" spans="4:4" ht="14.25" customHeight="1" x14ac:dyDescent="0.25">
      <c r="D829" s="5"/>
    </row>
    <row r="830" spans="4:4" ht="14.25" customHeight="1" x14ac:dyDescent="0.25">
      <c r="D830" s="5"/>
    </row>
    <row r="831" spans="4:4" ht="14.25" customHeight="1" x14ac:dyDescent="0.25">
      <c r="D831" s="5"/>
    </row>
    <row r="832" spans="4:4" ht="14.25" customHeight="1" x14ac:dyDescent="0.25">
      <c r="D832" s="5"/>
    </row>
    <row r="833" spans="4:4" ht="14.25" customHeight="1" x14ac:dyDescent="0.25">
      <c r="D833" s="5"/>
    </row>
    <row r="834" spans="4:4" ht="14.25" customHeight="1" x14ac:dyDescent="0.25">
      <c r="D834" s="5"/>
    </row>
    <row r="835" spans="4:4" ht="14.25" customHeight="1" x14ac:dyDescent="0.25">
      <c r="D835" s="5"/>
    </row>
    <row r="836" spans="4:4" ht="14.25" customHeight="1" x14ac:dyDescent="0.25">
      <c r="D836" s="5"/>
    </row>
    <row r="837" spans="4:4" ht="14.25" customHeight="1" x14ac:dyDescent="0.25">
      <c r="D837" s="5"/>
    </row>
    <row r="838" spans="4:4" ht="14.25" customHeight="1" x14ac:dyDescent="0.25">
      <c r="D838" s="5"/>
    </row>
    <row r="839" spans="4:4" ht="14.25" customHeight="1" x14ac:dyDescent="0.25">
      <c r="D839" s="5"/>
    </row>
    <row r="840" spans="4:4" ht="14.25" customHeight="1" x14ac:dyDescent="0.25">
      <c r="D840" s="5"/>
    </row>
    <row r="841" spans="4:4" ht="14.25" customHeight="1" x14ac:dyDescent="0.25">
      <c r="D841" s="5"/>
    </row>
    <row r="842" spans="4:4" ht="14.25" customHeight="1" x14ac:dyDescent="0.25">
      <c r="D842" s="5"/>
    </row>
    <row r="843" spans="4:4" ht="14.25" customHeight="1" x14ac:dyDescent="0.25">
      <c r="D843" s="5"/>
    </row>
    <row r="844" spans="4:4" ht="14.25" customHeight="1" x14ac:dyDescent="0.25">
      <c r="D844" s="5"/>
    </row>
    <row r="845" spans="4:4" ht="14.25" customHeight="1" x14ac:dyDescent="0.25">
      <c r="D845" s="5"/>
    </row>
    <row r="846" spans="4:4" ht="14.25" customHeight="1" x14ac:dyDescent="0.25">
      <c r="D846" s="5"/>
    </row>
    <row r="847" spans="4:4" ht="14.25" customHeight="1" x14ac:dyDescent="0.25">
      <c r="D847" s="5"/>
    </row>
    <row r="848" spans="4:4" ht="14.25" customHeight="1" x14ac:dyDescent="0.25">
      <c r="D848" s="5"/>
    </row>
    <row r="849" spans="4:4" ht="14.25" customHeight="1" x14ac:dyDescent="0.25">
      <c r="D849" s="5"/>
    </row>
    <row r="850" spans="4:4" ht="14.25" customHeight="1" x14ac:dyDescent="0.25">
      <c r="D850" s="5"/>
    </row>
    <row r="851" spans="4:4" ht="14.25" customHeight="1" x14ac:dyDescent="0.25">
      <c r="D851" s="5"/>
    </row>
    <row r="852" spans="4:4" ht="14.25" customHeight="1" x14ac:dyDescent="0.25">
      <c r="D852" s="5"/>
    </row>
    <row r="853" spans="4:4" ht="14.25" customHeight="1" x14ac:dyDescent="0.25">
      <c r="D853" s="5"/>
    </row>
    <row r="854" spans="4:4" ht="14.25" customHeight="1" x14ac:dyDescent="0.25">
      <c r="D854" s="5"/>
    </row>
    <row r="855" spans="4:4" ht="14.25" customHeight="1" x14ac:dyDescent="0.25">
      <c r="D855" s="5"/>
    </row>
    <row r="856" spans="4:4" ht="14.25" customHeight="1" x14ac:dyDescent="0.25">
      <c r="D856" s="5"/>
    </row>
    <row r="857" spans="4:4" ht="14.25" customHeight="1" x14ac:dyDescent="0.25">
      <c r="D857" s="5"/>
    </row>
    <row r="858" spans="4:4" ht="14.25" customHeight="1" x14ac:dyDescent="0.25">
      <c r="D858" s="5"/>
    </row>
    <row r="859" spans="4:4" ht="14.25" customHeight="1" x14ac:dyDescent="0.25">
      <c r="D859" s="5"/>
    </row>
    <row r="860" spans="4:4" ht="14.25" customHeight="1" x14ac:dyDescent="0.25">
      <c r="D860" s="5"/>
    </row>
    <row r="861" spans="4:4" ht="14.25" customHeight="1" x14ac:dyDescent="0.25">
      <c r="D861" s="5"/>
    </row>
    <row r="862" spans="4:4" ht="14.25" customHeight="1" x14ac:dyDescent="0.25">
      <c r="D862" s="5"/>
    </row>
    <row r="863" spans="4:4" ht="14.25" customHeight="1" x14ac:dyDescent="0.25">
      <c r="D863" s="5"/>
    </row>
    <row r="864" spans="4:4" ht="14.25" customHeight="1" x14ac:dyDescent="0.25">
      <c r="D864" s="5"/>
    </row>
    <row r="865" spans="4:4" ht="14.25" customHeight="1" x14ac:dyDescent="0.25">
      <c r="D865" s="5"/>
    </row>
    <row r="866" spans="4:4" ht="14.25" customHeight="1" x14ac:dyDescent="0.25">
      <c r="D866" s="5"/>
    </row>
    <row r="867" spans="4:4" ht="14.25" customHeight="1" x14ac:dyDescent="0.25">
      <c r="D867" s="5"/>
    </row>
    <row r="868" spans="4:4" ht="14.25" customHeight="1" x14ac:dyDescent="0.25">
      <c r="D868" s="5"/>
    </row>
    <row r="869" spans="4:4" ht="14.25" customHeight="1" x14ac:dyDescent="0.25">
      <c r="D869" s="5"/>
    </row>
    <row r="870" spans="4:4" ht="14.25" customHeight="1" x14ac:dyDescent="0.25">
      <c r="D870" s="5"/>
    </row>
    <row r="871" spans="4:4" ht="14.25" customHeight="1" x14ac:dyDescent="0.25">
      <c r="D871" s="5"/>
    </row>
    <row r="872" spans="4:4" ht="14.25" customHeight="1" x14ac:dyDescent="0.25">
      <c r="D872" s="5"/>
    </row>
    <row r="873" spans="4:4" ht="14.25" customHeight="1" x14ac:dyDescent="0.25">
      <c r="D873" s="5"/>
    </row>
    <row r="874" spans="4:4" ht="14.25" customHeight="1" x14ac:dyDescent="0.25">
      <c r="D874" s="5"/>
    </row>
    <row r="875" spans="4:4" ht="14.25" customHeight="1" x14ac:dyDescent="0.25">
      <c r="D875" s="5"/>
    </row>
    <row r="876" spans="4:4" ht="14.25" customHeight="1" x14ac:dyDescent="0.25">
      <c r="D876" s="5"/>
    </row>
    <row r="877" spans="4:4" ht="14.25" customHeight="1" x14ac:dyDescent="0.25">
      <c r="D877" s="5"/>
    </row>
    <row r="878" spans="4:4" ht="14.25" customHeight="1" x14ac:dyDescent="0.25">
      <c r="D878" s="5"/>
    </row>
    <row r="879" spans="4:4" ht="14.25" customHeight="1" x14ac:dyDescent="0.25">
      <c r="D879" s="5"/>
    </row>
    <row r="880" spans="4:4" ht="14.25" customHeight="1" x14ac:dyDescent="0.25">
      <c r="D880" s="5"/>
    </row>
    <row r="881" spans="4:4" ht="14.25" customHeight="1" x14ac:dyDescent="0.25">
      <c r="D881" s="5"/>
    </row>
    <row r="882" spans="4:4" ht="14.25" customHeight="1" x14ac:dyDescent="0.25">
      <c r="D882" s="5"/>
    </row>
    <row r="883" spans="4:4" ht="14.25" customHeight="1" x14ac:dyDescent="0.25">
      <c r="D883" s="5"/>
    </row>
    <row r="884" spans="4:4" ht="14.25" customHeight="1" x14ac:dyDescent="0.25">
      <c r="D884" s="5"/>
    </row>
    <row r="885" spans="4:4" ht="14.25" customHeight="1" x14ac:dyDescent="0.25">
      <c r="D885" s="5"/>
    </row>
    <row r="886" spans="4:4" ht="14.25" customHeight="1" x14ac:dyDescent="0.25">
      <c r="D886" s="5"/>
    </row>
    <row r="887" spans="4:4" ht="14.25" customHeight="1" x14ac:dyDescent="0.25">
      <c r="D887" s="5"/>
    </row>
    <row r="888" spans="4:4" ht="14.25" customHeight="1" x14ac:dyDescent="0.25">
      <c r="D888" s="5"/>
    </row>
    <row r="889" spans="4:4" ht="14.25" customHeight="1" x14ac:dyDescent="0.25">
      <c r="D889" s="5"/>
    </row>
    <row r="890" spans="4:4" ht="14.25" customHeight="1" x14ac:dyDescent="0.25">
      <c r="D890" s="5"/>
    </row>
    <row r="891" spans="4:4" ht="14.25" customHeight="1" x14ac:dyDescent="0.25">
      <c r="D891" s="5"/>
    </row>
    <row r="892" spans="4:4" ht="14.25" customHeight="1" x14ac:dyDescent="0.25">
      <c r="D892" s="5"/>
    </row>
    <row r="893" spans="4:4" ht="14.25" customHeight="1" x14ac:dyDescent="0.25">
      <c r="D893" s="5"/>
    </row>
    <row r="894" spans="4:4" ht="14.25" customHeight="1" x14ac:dyDescent="0.25">
      <c r="D894" s="5"/>
    </row>
    <row r="895" spans="4:4" ht="14.25" customHeight="1" x14ac:dyDescent="0.25">
      <c r="D895" s="5"/>
    </row>
    <row r="896" spans="4:4" ht="14.25" customHeight="1" x14ac:dyDescent="0.25">
      <c r="D896" s="5"/>
    </row>
    <row r="897" spans="4:4" ht="14.25" customHeight="1" x14ac:dyDescent="0.25">
      <c r="D897" s="5"/>
    </row>
    <row r="898" spans="4:4" ht="14.25" customHeight="1" x14ac:dyDescent="0.25">
      <c r="D898" s="5"/>
    </row>
    <row r="899" spans="4:4" ht="14.25" customHeight="1" x14ac:dyDescent="0.25">
      <c r="D899" s="5"/>
    </row>
    <row r="900" spans="4:4" ht="14.25" customHeight="1" x14ac:dyDescent="0.25">
      <c r="D900" s="5"/>
    </row>
    <row r="901" spans="4:4" ht="14.25" customHeight="1" x14ac:dyDescent="0.25">
      <c r="D901" s="5"/>
    </row>
    <row r="902" spans="4:4" ht="14.25" customHeight="1" x14ac:dyDescent="0.25">
      <c r="D902" s="5"/>
    </row>
    <row r="903" spans="4:4" ht="14.25" customHeight="1" x14ac:dyDescent="0.25">
      <c r="D903" s="5"/>
    </row>
    <row r="904" spans="4:4" ht="14.25" customHeight="1" x14ac:dyDescent="0.25">
      <c r="D904" s="5"/>
    </row>
    <row r="905" spans="4:4" ht="14.25" customHeight="1" x14ac:dyDescent="0.25">
      <c r="D905" s="5"/>
    </row>
    <row r="906" spans="4:4" ht="14.25" customHeight="1" x14ac:dyDescent="0.25">
      <c r="D906" s="5"/>
    </row>
    <row r="907" spans="4:4" ht="14.25" customHeight="1" x14ac:dyDescent="0.25">
      <c r="D907" s="5"/>
    </row>
    <row r="908" spans="4:4" ht="14.25" customHeight="1" x14ac:dyDescent="0.25">
      <c r="D908" s="5"/>
    </row>
    <row r="909" spans="4:4" ht="14.25" customHeight="1" x14ac:dyDescent="0.25">
      <c r="D909" s="5"/>
    </row>
    <row r="910" spans="4:4" ht="14.25" customHeight="1" x14ac:dyDescent="0.25">
      <c r="D910" s="5"/>
    </row>
    <row r="911" spans="4:4" ht="14.25" customHeight="1" x14ac:dyDescent="0.25">
      <c r="D911" s="5"/>
    </row>
    <row r="912" spans="4:4" ht="14.25" customHeight="1" x14ac:dyDescent="0.25">
      <c r="D912" s="5"/>
    </row>
    <row r="913" spans="4:4" ht="14.25" customHeight="1" x14ac:dyDescent="0.25">
      <c r="D913" s="5"/>
    </row>
    <row r="914" spans="4:4" ht="14.25" customHeight="1" x14ac:dyDescent="0.25">
      <c r="D914" s="5"/>
    </row>
    <row r="915" spans="4:4" ht="14.25" customHeight="1" x14ac:dyDescent="0.25">
      <c r="D915" s="5"/>
    </row>
    <row r="916" spans="4:4" ht="14.25" customHeight="1" x14ac:dyDescent="0.25">
      <c r="D916" s="5"/>
    </row>
    <row r="917" spans="4:4" ht="14.25" customHeight="1" x14ac:dyDescent="0.25">
      <c r="D917" s="5"/>
    </row>
    <row r="918" spans="4:4" ht="14.25" customHeight="1" x14ac:dyDescent="0.25">
      <c r="D918" s="5"/>
    </row>
    <row r="919" spans="4:4" ht="14.25" customHeight="1" x14ac:dyDescent="0.25">
      <c r="D919" s="5"/>
    </row>
    <row r="920" spans="4:4" ht="14.25" customHeight="1" x14ac:dyDescent="0.25">
      <c r="D920" s="5"/>
    </row>
    <row r="921" spans="4:4" ht="14.25" customHeight="1" x14ac:dyDescent="0.25">
      <c r="D921" s="5"/>
    </row>
    <row r="922" spans="4:4" ht="14.25" customHeight="1" x14ac:dyDescent="0.25">
      <c r="D922" s="5"/>
    </row>
    <row r="923" spans="4:4" ht="14.25" customHeight="1" x14ac:dyDescent="0.25">
      <c r="D923" s="5"/>
    </row>
    <row r="924" spans="4:4" ht="14.25" customHeight="1" x14ac:dyDescent="0.25">
      <c r="D924" s="5"/>
    </row>
    <row r="925" spans="4:4" ht="14.25" customHeight="1" x14ac:dyDescent="0.25">
      <c r="D925" s="5"/>
    </row>
    <row r="926" spans="4:4" ht="14.25" customHeight="1" x14ac:dyDescent="0.25">
      <c r="D926" s="5"/>
    </row>
    <row r="927" spans="4:4" ht="14.25" customHeight="1" x14ac:dyDescent="0.25">
      <c r="D927" s="5"/>
    </row>
    <row r="928" spans="4:4" ht="14.25" customHeight="1" x14ac:dyDescent="0.25">
      <c r="D928" s="5"/>
    </row>
    <row r="929" spans="4:4" ht="14.25" customHeight="1" x14ac:dyDescent="0.25">
      <c r="D929" s="5"/>
    </row>
    <row r="930" spans="4:4" ht="14.25" customHeight="1" x14ac:dyDescent="0.25">
      <c r="D930" s="5"/>
    </row>
    <row r="931" spans="4:4" ht="14.25" customHeight="1" x14ac:dyDescent="0.25">
      <c r="D931" s="5"/>
    </row>
    <row r="932" spans="4:4" ht="14.25" customHeight="1" x14ac:dyDescent="0.25">
      <c r="D932" s="5"/>
    </row>
    <row r="933" spans="4:4" ht="14.25" customHeight="1" x14ac:dyDescent="0.25">
      <c r="D933" s="5"/>
    </row>
    <row r="934" spans="4:4" ht="14.25" customHeight="1" x14ac:dyDescent="0.25">
      <c r="D934" s="5"/>
    </row>
    <row r="935" spans="4:4" ht="14.25" customHeight="1" x14ac:dyDescent="0.25">
      <c r="D935" s="5"/>
    </row>
    <row r="936" spans="4:4" ht="14.25" customHeight="1" x14ac:dyDescent="0.25">
      <c r="D936" s="5"/>
    </row>
    <row r="937" spans="4:4" ht="14.25" customHeight="1" x14ac:dyDescent="0.25">
      <c r="D937" s="5"/>
    </row>
    <row r="938" spans="4:4" ht="14.25" customHeight="1" x14ac:dyDescent="0.25">
      <c r="D938" s="5"/>
    </row>
    <row r="939" spans="4:4" ht="14.25" customHeight="1" x14ac:dyDescent="0.25">
      <c r="D939" s="5"/>
    </row>
    <row r="940" spans="4:4" ht="14.25" customHeight="1" x14ac:dyDescent="0.25">
      <c r="D940" s="5"/>
    </row>
    <row r="941" spans="4:4" ht="14.25" customHeight="1" x14ac:dyDescent="0.25">
      <c r="D941" s="5"/>
    </row>
    <row r="942" spans="4:4" ht="14.25" customHeight="1" x14ac:dyDescent="0.25">
      <c r="D942" s="5"/>
    </row>
    <row r="943" spans="4:4" ht="14.25" customHeight="1" x14ac:dyDescent="0.25">
      <c r="D943" s="5"/>
    </row>
    <row r="944" spans="4:4" ht="14.25" customHeight="1" x14ac:dyDescent="0.25">
      <c r="D944" s="5"/>
    </row>
    <row r="945" spans="4:4" ht="14.25" customHeight="1" x14ac:dyDescent="0.25">
      <c r="D945" s="5"/>
    </row>
    <row r="946" spans="4:4" ht="14.25" customHeight="1" x14ac:dyDescent="0.25">
      <c r="D946" s="5"/>
    </row>
    <row r="947" spans="4:4" ht="14.25" customHeight="1" x14ac:dyDescent="0.25">
      <c r="D947" s="5"/>
    </row>
    <row r="948" spans="4:4" ht="14.25" customHeight="1" x14ac:dyDescent="0.25">
      <c r="D948" s="5"/>
    </row>
    <row r="949" spans="4:4" ht="14.25" customHeight="1" x14ac:dyDescent="0.25">
      <c r="D949" s="5"/>
    </row>
    <row r="950" spans="4:4" ht="14.25" customHeight="1" x14ac:dyDescent="0.25">
      <c r="D950" s="5"/>
    </row>
    <row r="951" spans="4:4" ht="14.25" customHeight="1" x14ac:dyDescent="0.25">
      <c r="D951" s="5"/>
    </row>
    <row r="952" spans="4:4" ht="14.25" customHeight="1" x14ac:dyDescent="0.25">
      <c r="D952" s="5"/>
    </row>
    <row r="953" spans="4:4" ht="14.25" customHeight="1" x14ac:dyDescent="0.25">
      <c r="D953" s="5"/>
    </row>
    <row r="954" spans="4:4" ht="14.25" customHeight="1" x14ac:dyDescent="0.25">
      <c r="D954" s="5"/>
    </row>
    <row r="955" spans="4:4" ht="14.25" customHeight="1" x14ac:dyDescent="0.25">
      <c r="D955" s="5"/>
    </row>
    <row r="956" spans="4:4" ht="14.25" customHeight="1" x14ac:dyDescent="0.25">
      <c r="D956" s="5"/>
    </row>
    <row r="957" spans="4:4" ht="14.25" customHeight="1" x14ac:dyDescent="0.25">
      <c r="D957" s="5"/>
    </row>
    <row r="958" spans="4:4" ht="14.25" customHeight="1" x14ac:dyDescent="0.25">
      <c r="D958" s="5"/>
    </row>
    <row r="959" spans="4:4" ht="14.25" customHeight="1" x14ac:dyDescent="0.25">
      <c r="D959" s="5"/>
    </row>
    <row r="960" spans="4:4" ht="14.25" customHeight="1" x14ac:dyDescent="0.25">
      <c r="D960" s="5"/>
    </row>
    <row r="961" spans="4:4" ht="14.25" customHeight="1" x14ac:dyDescent="0.25">
      <c r="D961" s="5"/>
    </row>
    <row r="962" spans="4:4" ht="14.25" customHeight="1" x14ac:dyDescent="0.25">
      <c r="D962" s="5"/>
    </row>
    <row r="963" spans="4:4" ht="14.25" customHeight="1" x14ac:dyDescent="0.25">
      <c r="D963" s="5"/>
    </row>
    <row r="964" spans="4:4" ht="14.25" customHeight="1" x14ac:dyDescent="0.25">
      <c r="D964" s="5"/>
    </row>
    <row r="965" spans="4:4" ht="14.25" customHeight="1" x14ac:dyDescent="0.25">
      <c r="D965" s="5"/>
    </row>
    <row r="966" spans="4:4" ht="14.25" customHeight="1" x14ac:dyDescent="0.25">
      <c r="D966" s="5"/>
    </row>
    <row r="967" spans="4:4" ht="14.25" customHeight="1" x14ac:dyDescent="0.25">
      <c r="D967" s="5"/>
    </row>
    <row r="968" spans="4:4" ht="14.25" customHeight="1" x14ac:dyDescent="0.25">
      <c r="D968" s="5"/>
    </row>
    <row r="969" spans="4:4" ht="14.25" customHeight="1" x14ac:dyDescent="0.25">
      <c r="D969" s="5"/>
    </row>
    <row r="970" spans="4:4" ht="14.25" customHeight="1" x14ac:dyDescent="0.25">
      <c r="D970" s="5"/>
    </row>
    <row r="971" spans="4:4" ht="14.25" customHeight="1" x14ac:dyDescent="0.25">
      <c r="D971" s="5"/>
    </row>
    <row r="972" spans="4:4" ht="14.25" customHeight="1" x14ac:dyDescent="0.25">
      <c r="D972" s="5"/>
    </row>
    <row r="973" spans="4:4" ht="14.25" customHeight="1" x14ac:dyDescent="0.25">
      <c r="D973" s="5"/>
    </row>
    <row r="974" spans="4:4" ht="14.25" customHeight="1" x14ac:dyDescent="0.25">
      <c r="D974" s="5"/>
    </row>
    <row r="975" spans="4:4" ht="14.25" customHeight="1" x14ac:dyDescent="0.25">
      <c r="D975" s="5"/>
    </row>
    <row r="976" spans="4:4" ht="14.25" customHeight="1" x14ac:dyDescent="0.25">
      <c r="D976" s="5"/>
    </row>
    <row r="977" spans="4:4" ht="14.25" customHeight="1" x14ac:dyDescent="0.25">
      <c r="D977" s="5"/>
    </row>
    <row r="978" spans="4:4" ht="14.25" customHeight="1" x14ac:dyDescent="0.25">
      <c r="D978" s="5"/>
    </row>
    <row r="979" spans="4:4" ht="14.25" customHeight="1" x14ac:dyDescent="0.25">
      <c r="D979" s="5"/>
    </row>
    <row r="980" spans="4:4" ht="14.25" customHeight="1" x14ac:dyDescent="0.25">
      <c r="D980" s="5"/>
    </row>
    <row r="981" spans="4:4" ht="14.25" customHeight="1" x14ac:dyDescent="0.25">
      <c r="D981" s="5"/>
    </row>
    <row r="982" spans="4:4" ht="14.25" customHeight="1" x14ac:dyDescent="0.25">
      <c r="D982" s="5"/>
    </row>
    <row r="983" spans="4:4" ht="14.25" customHeight="1" x14ac:dyDescent="0.25">
      <c r="D983" s="5"/>
    </row>
    <row r="984" spans="4:4" ht="14.25" customHeight="1" x14ac:dyDescent="0.25">
      <c r="D984" s="5"/>
    </row>
    <row r="985" spans="4:4" ht="14.25" customHeight="1" x14ac:dyDescent="0.25">
      <c r="D985" s="5"/>
    </row>
    <row r="986" spans="4:4" ht="14.25" customHeight="1" x14ac:dyDescent="0.25">
      <c r="D986" s="5"/>
    </row>
    <row r="987" spans="4:4" ht="14.25" customHeight="1" x14ac:dyDescent="0.25">
      <c r="D987" s="5"/>
    </row>
    <row r="988" spans="4:4" ht="14.25" customHeight="1" x14ac:dyDescent="0.25">
      <c r="D988" s="5"/>
    </row>
    <row r="989" spans="4:4" ht="14.25" customHeight="1" x14ac:dyDescent="0.25">
      <c r="D989" s="5"/>
    </row>
    <row r="990" spans="4:4" ht="14.25" customHeight="1" x14ac:dyDescent="0.25">
      <c r="D990" s="5"/>
    </row>
    <row r="991" spans="4:4" ht="14.25" customHeight="1" x14ac:dyDescent="0.25">
      <c r="D991" s="5"/>
    </row>
    <row r="992" spans="4:4" ht="14.25" customHeight="1" x14ac:dyDescent="0.25">
      <c r="D992" s="5"/>
    </row>
    <row r="993" spans="4:4" ht="14.25" customHeight="1" x14ac:dyDescent="0.25">
      <c r="D993" s="5"/>
    </row>
    <row r="994" spans="4:4" ht="14.25" customHeight="1" x14ac:dyDescent="0.25">
      <c r="D994" s="5"/>
    </row>
    <row r="995" spans="4:4" ht="14.25" customHeight="1" x14ac:dyDescent="0.25">
      <c r="D995" s="5"/>
    </row>
    <row r="996" spans="4:4" ht="14.25" customHeight="1" x14ac:dyDescent="0.25">
      <c r="D996" s="5"/>
    </row>
    <row r="997" spans="4:4" ht="14.25" customHeight="1" x14ac:dyDescent="0.25">
      <c r="D997" s="5"/>
    </row>
    <row r="998" spans="4:4" ht="14.25" customHeight="1" x14ac:dyDescent="0.25">
      <c r="D998" s="5"/>
    </row>
    <row r="999" spans="4:4" ht="14.25" customHeight="1" x14ac:dyDescent="0.25">
      <c r="D999" s="5"/>
    </row>
    <row r="1000" spans="4:4" ht="14.25" customHeight="1" x14ac:dyDescent="0.25">
      <c r="D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1.5703125" customWidth="1"/>
    <col min="3" max="3" width="22.140625" customWidth="1"/>
    <col min="4" max="4" width="39.85546875" customWidth="1"/>
    <col min="5" max="5" width="27.5703125" customWidth="1"/>
    <col min="6" max="6" width="39.42578125" customWidth="1"/>
    <col min="7" max="7" width="25.42578125" customWidth="1"/>
    <col min="8" max="8" width="41.85546875" customWidth="1"/>
    <col min="9" max="26" width="8.7109375" customWidth="1"/>
  </cols>
  <sheetData>
    <row r="1" spans="1:14" ht="14.25" customHeight="1" x14ac:dyDescent="0.25">
      <c r="B1" s="6" t="s">
        <v>56</v>
      </c>
      <c r="C1" s="6" t="s">
        <v>57</v>
      </c>
      <c r="D1" s="6" t="s">
        <v>58</v>
      </c>
      <c r="E1" s="6" t="s">
        <v>59</v>
      </c>
      <c r="F1" s="6" t="s">
        <v>60</v>
      </c>
      <c r="G1" s="6" t="s">
        <v>61</v>
      </c>
      <c r="H1" s="6" t="s">
        <v>62</v>
      </c>
      <c r="I1" s="6" t="s">
        <v>63</v>
      </c>
      <c r="J1" s="6" t="s">
        <v>64</v>
      </c>
      <c r="K1" s="6" t="s">
        <v>65</v>
      </c>
      <c r="L1" s="6" t="s">
        <v>66</v>
      </c>
      <c r="M1" s="6" t="s">
        <v>67</v>
      </c>
      <c r="N1" s="6" t="s">
        <v>68</v>
      </c>
    </row>
    <row r="2" spans="1:14" ht="14.25" customHeight="1" x14ac:dyDescent="0.25">
      <c r="A2" s="6" t="s">
        <v>69</v>
      </c>
      <c r="B2" s="7">
        <v>114142</v>
      </c>
      <c r="C2" s="7">
        <v>103811</v>
      </c>
      <c r="D2" s="7">
        <v>50235</v>
      </c>
      <c r="E2" s="7">
        <v>47102</v>
      </c>
      <c r="F2" s="7">
        <v>20.2</v>
      </c>
      <c r="G2" s="7">
        <v>5654.08</v>
      </c>
      <c r="H2" s="7">
        <v>46485</v>
      </c>
      <c r="I2" s="7">
        <v>37935</v>
      </c>
      <c r="J2" s="7">
        <v>2745</v>
      </c>
      <c r="K2" s="7">
        <v>1865</v>
      </c>
      <c r="L2" s="7">
        <v>2440</v>
      </c>
      <c r="M2" s="7">
        <v>405</v>
      </c>
      <c r="N2" s="7">
        <v>1095</v>
      </c>
    </row>
    <row r="3" spans="1:14" ht="14.25" customHeight="1" x14ac:dyDescent="0.25">
      <c r="A3" s="6">
        <v>9250001</v>
      </c>
      <c r="B3" s="7">
        <v>1522</v>
      </c>
      <c r="C3" s="7">
        <v>1254</v>
      </c>
      <c r="D3" s="7">
        <v>578</v>
      </c>
      <c r="E3" s="7">
        <v>571</v>
      </c>
      <c r="F3" s="7">
        <v>70.599999999999994</v>
      </c>
      <c r="G3" s="7">
        <v>21.56</v>
      </c>
      <c r="H3" s="7">
        <v>660</v>
      </c>
      <c r="I3" s="7">
        <v>585</v>
      </c>
      <c r="J3" s="7">
        <v>35</v>
      </c>
      <c r="K3" s="7">
        <v>10</v>
      </c>
      <c r="L3" s="7">
        <v>15</v>
      </c>
      <c r="M3" s="7">
        <v>10</v>
      </c>
      <c r="N3" s="7">
        <v>15</v>
      </c>
    </row>
    <row r="4" spans="1:14" ht="14.25" customHeight="1" x14ac:dyDescent="0.25">
      <c r="A4" s="6">
        <v>9250002</v>
      </c>
      <c r="B4" s="7">
        <v>2551</v>
      </c>
      <c r="C4" s="7">
        <v>2413</v>
      </c>
      <c r="D4" s="7">
        <v>1029</v>
      </c>
      <c r="E4" s="7">
        <v>998</v>
      </c>
      <c r="F4" s="7">
        <v>817.2</v>
      </c>
      <c r="G4" s="7">
        <v>3.12</v>
      </c>
      <c r="H4" s="7">
        <v>1205</v>
      </c>
      <c r="I4" s="7">
        <v>1045</v>
      </c>
      <c r="J4" s="7">
        <v>75</v>
      </c>
      <c r="K4" s="7">
        <v>40</v>
      </c>
      <c r="L4" s="7">
        <v>20</v>
      </c>
      <c r="M4" s="7">
        <v>0</v>
      </c>
      <c r="N4" s="7">
        <v>30</v>
      </c>
    </row>
    <row r="5" spans="1:14" ht="14.25" customHeight="1" x14ac:dyDescent="0.25">
      <c r="A5" s="6">
        <v>9250003</v>
      </c>
      <c r="B5" s="7">
        <v>2539</v>
      </c>
      <c r="C5" s="7">
        <v>2504</v>
      </c>
      <c r="D5" s="7">
        <v>928</v>
      </c>
      <c r="E5" s="7">
        <v>911</v>
      </c>
      <c r="F5" s="7">
        <v>169.9</v>
      </c>
      <c r="G5" s="7">
        <v>14.94</v>
      </c>
      <c r="H5" s="7">
        <v>1070</v>
      </c>
      <c r="I5" s="7">
        <v>940</v>
      </c>
      <c r="J5" s="7">
        <v>45</v>
      </c>
      <c r="K5" s="7">
        <v>20</v>
      </c>
      <c r="L5" s="7">
        <v>0</v>
      </c>
      <c r="M5" s="7">
        <v>0</v>
      </c>
      <c r="N5" s="7">
        <v>50</v>
      </c>
    </row>
    <row r="6" spans="1:14" ht="14.25" customHeight="1" x14ac:dyDescent="0.25">
      <c r="A6" s="6">
        <v>9250004</v>
      </c>
      <c r="B6" s="7">
        <v>9287</v>
      </c>
      <c r="C6" s="7">
        <v>7851</v>
      </c>
      <c r="D6" s="7">
        <v>3751</v>
      </c>
      <c r="E6" s="7">
        <v>3601</v>
      </c>
      <c r="F6" s="7">
        <v>141.5</v>
      </c>
      <c r="G6" s="7">
        <v>65.62</v>
      </c>
      <c r="H6" s="7">
        <v>3910</v>
      </c>
      <c r="I6" s="7">
        <v>3440</v>
      </c>
      <c r="J6" s="7">
        <v>205</v>
      </c>
      <c r="K6" s="7">
        <v>55</v>
      </c>
      <c r="L6" s="7">
        <v>100</v>
      </c>
      <c r="M6" s="7">
        <v>45</v>
      </c>
      <c r="N6" s="7">
        <v>70</v>
      </c>
    </row>
    <row r="7" spans="1:14" ht="14.25" customHeight="1" x14ac:dyDescent="0.25">
      <c r="A7" s="6">
        <v>9250005.0099999998</v>
      </c>
      <c r="B7" s="7">
        <v>5907</v>
      </c>
      <c r="C7" s="7">
        <v>5595</v>
      </c>
      <c r="D7" s="7">
        <v>2640</v>
      </c>
      <c r="E7" s="7">
        <v>2542</v>
      </c>
      <c r="F7" s="7">
        <v>2284.4</v>
      </c>
      <c r="G7" s="7">
        <v>2.59</v>
      </c>
      <c r="H7" s="7">
        <v>2685</v>
      </c>
      <c r="I7" s="7">
        <v>2095</v>
      </c>
      <c r="J7" s="7">
        <v>210</v>
      </c>
      <c r="K7" s="7">
        <v>210</v>
      </c>
      <c r="L7" s="7">
        <v>95</v>
      </c>
      <c r="M7" s="7">
        <v>10</v>
      </c>
      <c r="N7" s="7">
        <v>60</v>
      </c>
    </row>
    <row r="8" spans="1:14" ht="14.25" customHeight="1" x14ac:dyDescent="0.25">
      <c r="A8" s="6">
        <v>9250005.0199999996</v>
      </c>
      <c r="B8" s="7">
        <v>3396</v>
      </c>
      <c r="C8" s="7">
        <v>3357</v>
      </c>
      <c r="D8" s="7">
        <v>1222</v>
      </c>
      <c r="E8" s="7">
        <v>1205</v>
      </c>
      <c r="F8" s="7">
        <v>2349.8000000000002</v>
      </c>
      <c r="G8" s="7">
        <v>1.45</v>
      </c>
      <c r="H8" s="7">
        <v>1450</v>
      </c>
      <c r="I8" s="7">
        <v>1210</v>
      </c>
      <c r="J8" s="7">
        <v>125</v>
      </c>
      <c r="K8" s="7">
        <v>45</v>
      </c>
      <c r="L8" s="7">
        <v>20</v>
      </c>
      <c r="M8" s="7">
        <v>0</v>
      </c>
      <c r="N8" s="7">
        <v>45</v>
      </c>
    </row>
    <row r="9" spans="1:14" ht="14.25" customHeight="1" x14ac:dyDescent="0.25">
      <c r="A9" s="6">
        <v>9250006.0099999998</v>
      </c>
      <c r="B9" s="7">
        <v>7489</v>
      </c>
      <c r="C9" s="7">
        <v>6391</v>
      </c>
      <c r="D9" s="7">
        <v>2817</v>
      </c>
      <c r="E9" s="7">
        <v>2737</v>
      </c>
      <c r="F9" s="7">
        <v>181.1</v>
      </c>
      <c r="G9" s="7">
        <v>41.35</v>
      </c>
      <c r="H9" s="7">
        <v>3360</v>
      </c>
      <c r="I9" s="7">
        <v>2940</v>
      </c>
      <c r="J9" s="7">
        <v>245</v>
      </c>
      <c r="K9" s="7">
        <v>75</v>
      </c>
      <c r="L9" s="7">
        <v>35</v>
      </c>
      <c r="M9" s="7">
        <v>15</v>
      </c>
      <c r="N9" s="7">
        <v>40</v>
      </c>
    </row>
    <row r="10" spans="1:14" ht="14.25" customHeight="1" x14ac:dyDescent="0.25">
      <c r="A10" s="6">
        <v>9250006.0199999996</v>
      </c>
      <c r="B10" s="7">
        <v>4743</v>
      </c>
      <c r="C10" s="7">
        <v>4490</v>
      </c>
      <c r="D10" s="7">
        <v>1939</v>
      </c>
      <c r="E10" s="7">
        <v>1885</v>
      </c>
      <c r="F10" s="7">
        <v>2195.9</v>
      </c>
      <c r="G10" s="7">
        <v>2.16</v>
      </c>
      <c r="H10" s="7">
        <v>1805</v>
      </c>
      <c r="I10" s="7">
        <v>1535</v>
      </c>
      <c r="J10" s="7">
        <v>125</v>
      </c>
      <c r="K10" s="7">
        <v>55</v>
      </c>
      <c r="L10" s="7">
        <v>60</v>
      </c>
      <c r="M10" s="7">
        <v>0</v>
      </c>
      <c r="N10" s="7">
        <v>30</v>
      </c>
    </row>
    <row r="11" spans="1:14" ht="14.25" customHeight="1" x14ac:dyDescent="0.25">
      <c r="A11" s="6">
        <v>9250007</v>
      </c>
      <c r="B11" s="7">
        <v>3021</v>
      </c>
      <c r="C11" s="7">
        <v>2241</v>
      </c>
      <c r="D11" s="7">
        <v>1318</v>
      </c>
      <c r="E11" s="7">
        <v>1204</v>
      </c>
      <c r="F11" s="7">
        <v>98.1</v>
      </c>
      <c r="G11" s="7">
        <v>30.81</v>
      </c>
      <c r="H11" s="7">
        <v>1175</v>
      </c>
      <c r="I11" s="7">
        <v>970</v>
      </c>
      <c r="J11" s="7">
        <v>60</v>
      </c>
      <c r="K11" s="7">
        <v>55</v>
      </c>
      <c r="L11" s="7">
        <v>70</v>
      </c>
      <c r="M11" s="7">
        <v>0</v>
      </c>
      <c r="N11" s="7">
        <v>10</v>
      </c>
    </row>
    <row r="12" spans="1:14" ht="14.25" customHeight="1" x14ac:dyDescent="0.25">
      <c r="A12" s="6">
        <v>9250008</v>
      </c>
      <c r="B12" s="7">
        <v>3054</v>
      </c>
      <c r="C12" s="7">
        <v>2954</v>
      </c>
      <c r="D12" s="7">
        <v>1430</v>
      </c>
      <c r="E12" s="7">
        <v>1340</v>
      </c>
      <c r="F12" s="7">
        <v>1843.9</v>
      </c>
      <c r="G12" s="7">
        <v>1.66</v>
      </c>
      <c r="H12" s="7">
        <v>1350</v>
      </c>
      <c r="I12" s="7">
        <v>915</v>
      </c>
      <c r="J12" s="7">
        <v>70</v>
      </c>
      <c r="K12" s="7">
        <v>145</v>
      </c>
      <c r="L12" s="7">
        <v>170</v>
      </c>
      <c r="M12" s="7">
        <v>35</v>
      </c>
      <c r="N12" s="7">
        <v>20</v>
      </c>
    </row>
    <row r="13" spans="1:14" ht="14.25" customHeight="1" x14ac:dyDescent="0.25">
      <c r="A13" s="6">
        <v>9250009</v>
      </c>
      <c r="B13" s="7">
        <v>3504</v>
      </c>
      <c r="C13" s="7">
        <v>3199</v>
      </c>
      <c r="D13" s="7">
        <v>1639</v>
      </c>
      <c r="E13" s="7">
        <v>1585</v>
      </c>
      <c r="F13" s="7">
        <v>1733.5</v>
      </c>
      <c r="G13" s="7">
        <v>2.02</v>
      </c>
      <c r="H13" s="7">
        <v>1550</v>
      </c>
      <c r="I13" s="7">
        <v>970</v>
      </c>
      <c r="J13" s="7">
        <v>60</v>
      </c>
      <c r="K13" s="7">
        <v>235</v>
      </c>
      <c r="L13" s="7">
        <v>260</v>
      </c>
      <c r="M13" s="7">
        <v>15</v>
      </c>
      <c r="N13" s="7">
        <v>15</v>
      </c>
    </row>
    <row r="14" spans="1:14" ht="14.25" customHeight="1" x14ac:dyDescent="0.25">
      <c r="A14" s="6">
        <v>9250010</v>
      </c>
      <c r="B14" s="7">
        <v>4944</v>
      </c>
      <c r="C14" s="7">
        <v>4642</v>
      </c>
      <c r="D14" s="7">
        <v>2707</v>
      </c>
      <c r="E14" s="7">
        <v>2543</v>
      </c>
      <c r="F14" s="7">
        <v>2518.1999999999998</v>
      </c>
      <c r="G14" s="7">
        <v>1.96</v>
      </c>
      <c r="H14" s="7">
        <v>2205</v>
      </c>
      <c r="I14" s="7">
        <v>1455</v>
      </c>
      <c r="J14" s="7">
        <v>125</v>
      </c>
      <c r="K14" s="7">
        <v>60</v>
      </c>
      <c r="L14" s="7">
        <v>425</v>
      </c>
      <c r="M14" s="7">
        <v>55</v>
      </c>
      <c r="N14" s="7">
        <v>85</v>
      </c>
    </row>
    <row r="15" spans="1:14" ht="14.25" customHeight="1" x14ac:dyDescent="0.25">
      <c r="A15" s="6">
        <v>9250011</v>
      </c>
      <c r="B15" s="7">
        <v>2156</v>
      </c>
      <c r="C15" s="7">
        <v>1696</v>
      </c>
      <c r="D15" s="7">
        <v>1212</v>
      </c>
      <c r="E15" s="7">
        <v>1108</v>
      </c>
      <c r="F15" s="7">
        <v>1293.3</v>
      </c>
      <c r="G15" s="7">
        <v>1.67</v>
      </c>
      <c r="H15" s="7">
        <v>600</v>
      </c>
      <c r="I15" s="7">
        <v>380</v>
      </c>
      <c r="J15" s="7">
        <v>45</v>
      </c>
      <c r="K15" s="7">
        <v>30</v>
      </c>
      <c r="L15" s="7">
        <v>115</v>
      </c>
      <c r="M15" s="7">
        <v>20</v>
      </c>
      <c r="N15" s="7">
        <v>10</v>
      </c>
    </row>
    <row r="16" spans="1:14" ht="14.25" customHeight="1" x14ac:dyDescent="0.25">
      <c r="A16" s="6">
        <v>9250012</v>
      </c>
      <c r="B16" s="7">
        <v>4402</v>
      </c>
      <c r="C16" s="7">
        <v>4269</v>
      </c>
      <c r="D16" s="7">
        <v>2291</v>
      </c>
      <c r="E16" s="7">
        <v>2152</v>
      </c>
      <c r="F16" s="7">
        <v>2692.7</v>
      </c>
      <c r="G16" s="7">
        <v>1.63</v>
      </c>
      <c r="H16" s="7">
        <v>1635</v>
      </c>
      <c r="I16" s="7">
        <v>1135</v>
      </c>
      <c r="J16" s="7">
        <v>135</v>
      </c>
      <c r="K16" s="7">
        <v>135</v>
      </c>
      <c r="L16" s="7">
        <v>165</v>
      </c>
      <c r="M16" s="7">
        <v>25</v>
      </c>
      <c r="N16" s="7">
        <v>35</v>
      </c>
    </row>
    <row r="17" spans="1:14" ht="14.25" customHeight="1" x14ac:dyDescent="0.25">
      <c r="A17" s="6">
        <v>9250013</v>
      </c>
      <c r="B17" s="7">
        <v>3800</v>
      </c>
      <c r="C17" s="7">
        <v>3766</v>
      </c>
      <c r="D17" s="7">
        <v>1603</v>
      </c>
      <c r="E17" s="7">
        <v>1517</v>
      </c>
      <c r="F17" s="7">
        <v>2711.6</v>
      </c>
      <c r="G17" s="7">
        <v>1.4</v>
      </c>
      <c r="H17" s="7">
        <v>1565</v>
      </c>
      <c r="I17" s="7">
        <v>1300</v>
      </c>
      <c r="J17" s="7">
        <v>95</v>
      </c>
      <c r="K17" s="7">
        <v>55</v>
      </c>
      <c r="L17" s="7">
        <v>80</v>
      </c>
      <c r="M17" s="7">
        <v>10</v>
      </c>
      <c r="N17" s="7">
        <v>25</v>
      </c>
    </row>
    <row r="18" spans="1:14" ht="14.25" customHeight="1" x14ac:dyDescent="0.25">
      <c r="A18" s="6">
        <v>9250014</v>
      </c>
      <c r="B18" s="7">
        <v>3111</v>
      </c>
      <c r="C18" s="7">
        <v>2944</v>
      </c>
      <c r="D18" s="7">
        <v>1717</v>
      </c>
      <c r="E18" s="7">
        <v>1627</v>
      </c>
      <c r="F18" s="7">
        <v>2991.9</v>
      </c>
      <c r="G18" s="7">
        <v>1.04</v>
      </c>
      <c r="H18" s="7">
        <v>1240</v>
      </c>
      <c r="I18" s="7">
        <v>910</v>
      </c>
      <c r="J18" s="7">
        <v>90</v>
      </c>
      <c r="K18" s="7">
        <v>85</v>
      </c>
      <c r="L18" s="7">
        <v>105</v>
      </c>
      <c r="M18" s="7">
        <v>30</v>
      </c>
      <c r="N18" s="7">
        <v>15</v>
      </c>
    </row>
    <row r="19" spans="1:14" ht="14.25" customHeight="1" x14ac:dyDescent="0.25">
      <c r="A19" s="6">
        <v>9250015</v>
      </c>
      <c r="B19" s="7">
        <v>4767</v>
      </c>
      <c r="C19" s="7">
        <v>4578</v>
      </c>
      <c r="D19" s="7">
        <v>2010</v>
      </c>
      <c r="E19" s="7">
        <v>1952</v>
      </c>
      <c r="F19" s="7">
        <v>3267.1</v>
      </c>
      <c r="G19" s="7">
        <v>1.46</v>
      </c>
      <c r="H19" s="7">
        <v>1950</v>
      </c>
      <c r="I19" s="7">
        <v>1520</v>
      </c>
      <c r="J19" s="7">
        <v>150</v>
      </c>
      <c r="K19" s="7">
        <v>140</v>
      </c>
      <c r="L19" s="7">
        <v>70</v>
      </c>
      <c r="M19" s="7">
        <v>25</v>
      </c>
      <c r="N19" s="7">
        <v>40</v>
      </c>
    </row>
    <row r="20" spans="1:14" ht="14.25" customHeight="1" x14ac:dyDescent="0.25">
      <c r="A20" s="6">
        <v>9250016</v>
      </c>
      <c r="B20" s="7">
        <v>4431</v>
      </c>
      <c r="C20" s="7">
        <v>4368</v>
      </c>
      <c r="D20" s="7">
        <v>1680</v>
      </c>
      <c r="E20" s="7">
        <v>1532</v>
      </c>
      <c r="F20" s="7">
        <v>2877.3</v>
      </c>
      <c r="G20" s="7">
        <v>1.54</v>
      </c>
      <c r="H20" s="7">
        <v>1695</v>
      </c>
      <c r="I20" s="7">
        <v>1415</v>
      </c>
      <c r="J20" s="7">
        <v>95</v>
      </c>
      <c r="K20" s="7">
        <v>90</v>
      </c>
      <c r="L20" s="7">
        <v>65</v>
      </c>
      <c r="M20" s="7">
        <v>10</v>
      </c>
      <c r="N20" s="7">
        <v>20</v>
      </c>
    </row>
    <row r="21" spans="1:14" ht="14.25" customHeight="1" x14ac:dyDescent="0.25">
      <c r="A21" s="6">
        <v>9250017</v>
      </c>
      <c r="B21" s="7">
        <v>4685</v>
      </c>
      <c r="C21" s="7">
        <v>4672</v>
      </c>
      <c r="D21" s="7">
        <v>1828</v>
      </c>
      <c r="E21" s="7">
        <v>1796</v>
      </c>
      <c r="F21" s="7">
        <v>2014.3</v>
      </c>
      <c r="G21" s="7">
        <v>2.33</v>
      </c>
      <c r="H21" s="7">
        <v>2055</v>
      </c>
      <c r="I21" s="7">
        <v>1815</v>
      </c>
      <c r="J21" s="7">
        <v>70</v>
      </c>
      <c r="K21" s="7">
        <v>95</v>
      </c>
      <c r="L21" s="7">
        <v>10</v>
      </c>
      <c r="M21" s="7">
        <v>10</v>
      </c>
      <c r="N21" s="7">
        <v>50</v>
      </c>
    </row>
    <row r="22" spans="1:14" ht="14.25" customHeight="1" x14ac:dyDescent="0.25">
      <c r="A22" s="6">
        <v>9250018</v>
      </c>
      <c r="B22" s="7">
        <v>6768</v>
      </c>
      <c r="C22" s="7">
        <v>6083</v>
      </c>
      <c r="D22" s="7">
        <v>2792</v>
      </c>
      <c r="E22" s="7">
        <v>2709</v>
      </c>
      <c r="F22" s="7">
        <v>179.8</v>
      </c>
      <c r="G22" s="7">
        <v>37.64</v>
      </c>
      <c r="H22" s="7">
        <v>2920</v>
      </c>
      <c r="I22" s="7">
        <v>2555</v>
      </c>
      <c r="J22" s="7">
        <v>120</v>
      </c>
      <c r="K22" s="7">
        <v>55</v>
      </c>
      <c r="L22" s="7">
        <v>80</v>
      </c>
      <c r="M22" s="7">
        <v>10</v>
      </c>
      <c r="N22" s="7">
        <v>90</v>
      </c>
    </row>
    <row r="23" spans="1:14" ht="14.25" customHeight="1" x14ac:dyDescent="0.25">
      <c r="A23" s="6">
        <v>9250019</v>
      </c>
      <c r="B23" s="7">
        <v>4630</v>
      </c>
      <c r="C23" s="7">
        <v>4343</v>
      </c>
      <c r="D23" s="7">
        <v>1773</v>
      </c>
      <c r="E23" s="7">
        <v>1740</v>
      </c>
      <c r="F23" s="7">
        <v>113.8</v>
      </c>
      <c r="G23" s="7">
        <v>40.69</v>
      </c>
      <c r="H23" s="7">
        <v>1850</v>
      </c>
      <c r="I23" s="7">
        <v>1560</v>
      </c>
      <c r="J23" s="7">
        <v>115</v>
      </c>
      <c r="K23" s="7">
        <v>75</v>
      </c>
      <c r="L23" s="7">
        <v>50</v>
      </c>
      <c r="M23" s="7">
        <v>25</v>
      </c>
      <c r="N23" s="7">
        <v>35</v>
      </c>
    </row>
    <row r="24" spans="1:14" ht="14.25" customHeight="1" x14ac:dyDescent="0.25">
      <c r="A24" s="6">
        <v>9250020</v>
      </c>
      <c r="B24" s="7">
        <v>4754</v>
      </c>
      <c r="C24" s="7">
        <v>4190</v>
      </c>
      <c r="D24" s="7">
        <v>1758</v>
      </c>
      <c r="E24" s="7">
        <v>1721</v>
      </c>
      <c r="F24" s="7">
        <v>2031.9</v>
      </c>
      <c r="G24" s="7">
        <v>2.34</v>
      </c>
      <c r="H24" s="7">
        <v>1825</v>
      </c>
      <c r="I24" s="7">
        <v>1600</v>
      </c>
      <c r="J24" s="7">
        <v>80</v>
      </c>
      <c r="K24" s="7">
        <v>60</v>
      </c>
      <c r="L24" s="7">
        <v>30</v>
      </c>
      <c r="M24" s="7">
        <v>25</v>
      </c>
      <c r="N24" s="7">
        <v>25</v>
      </c>
    </row>
    <row r="25" spans="1:14" ht="14.25" customHeight="1" x14ac:dyDescent="0.25">
      <c r="A25" s="6">
        <v>9250021.0099999998</v>
      </c>
      <c r="B25" s="7">
        <v>1959</v>
      </c>
      <c r="C25" s="7">
        <v>1956</v>
      </c>
      <c r="D25" s="7">
        <v>729</v>
      </c>
      <c r="E25" s="7">
        <v>719</v>
      </c>
      <c r="F25" s="7">
        <v>460.7</v>
      </c>
      <c r="G25" s="7">
        <v>4.25</v>
      </c>
      <c r="H25" s="7">
        <v>875</v>
      </c>
      <c r="I25" s="7">
        <v>760</v>
      </c>
      <c r="J25" s="7">
        <v>60</v>
      </c>
      <c r="K25" s="7">
        <v>0</v>
      </c>
      <c r="L25" s="7">
        <v>15</v>
      </c>
      <c r="M25" s="7">
        <v>0</v>
      </c>
      <c r="N25" s="7">
        <v>40</v>
      </c>
    </row>
    <row r="26" spans="1:14" ht="14.25" customHeight="1" x14ac:dyDescent="0.25">
      <c r="A26" s="6">
        <v>9250021.0199999996</v>
      </c>
      <c r="B26" s="7">
        <v>3915</v>
      </c>
      <c r="C26" s="7">
        <v>3021</v>
      </c>
      <c r="D26" s="7">
        <v>1789</v>
      </c>
      <c r="E26" s="7">
        <v>1707</v>
      </c>
      <c r="F26" s="7">
        <v>28.6</v>
      </c>
      <c r="G26" s="7">
        <v>136.72999999999999</v>
      </c>
      <c r="H26" s="7">
        <v>1350</v>
      </c>
      <c r="I26" s="7">
        <v>1140</v>
      </c>
      <c r="J26" s="7">
        <v>105</v>
      </c>
      <c r="K26" s="7">
        <v>10</v>
      </c>
      <c r="L26" s="7">
        <v>25</v>
      </c>
      <c r="M26" s="7">
        <v>10</v>
      </c>
      <c r="N26" s="7">
        <v>60</v>
      </c>
    </row>
    <row r="27" spans="1:14" ht="14.25" customHeight="1" x14ac:dyDescent="0.25">
      <c r="A27" s="6">
        <v>9250022</v>
      </c>
      <c r="B27" s="7">
        <v>482</v>
      </c>
      <c r="C27" s="7">
        <v>524</v>
      </c>
      <c r="D27" s="7">
        <v>228</v>
      </c>
      <c r="E27" s="7">
        <v>219</v>
      </c>
      <c r="F27" s="7">
        <v>37.9</v>
      </c>
      <c r="G27" s="7">
        <v>12.71</v>
      </c>
      <c r="H27" s="7">
        <v>160</v>
      </c>
      <c r="I27" s="7">
        <v>135</v>
      </c>
      <c r="J27" s="7">
        <v>0</v>
      </c>
      <c r="K27" s="7">
        <v>10</v>
      </c>
      <c r="L27" s="7">
        <v>10</v>
      </c>
      <c r="M27" s="7">
        <v>0</v>
      </c>
      <c r="N27" s="7">
        <v>0</v>
      </c>
    </row>
    <row r="28" spans="1:14" ht="14.25" customHeight="1" x14ac:dyDescent="0.25">
      <c r="A28" s="6">
        <v>9250100.0099999998</v>
      </c>
      <c r="B28" s="7">
        <v>57</v>
      </c>
      <c r="C28" s="7">
        <v>59</v>
      </c>
      <c r="D28" s="7">
        <v>20</v>
      </c>
      <c r="E28" s="7">
        <v>20</v>
      </c>
      <c r="F28" s="7">
        <v>11.3</v>
      </c>
      <c r="G28" s="7">
        <v>5.03</v>
      </c>
      <c r="H28" s="7">
        <v>20</v>
      </c>
      <c r="I28" s="7">
        <v>20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ht="14.25" customHeight="1" x14ac:dyDescent="0.25">
      <c r="A29" s="6">
        <v>9250100.0199999996</v>
      </c>
      <c r="B29" s="7">
        <v>316</v>
      </c>
      <c r="C29" s="7">
        <v>304</v>
      </c>
      <c r="D29" s="7">
        <v>118</v>
      </c>
      <c r="E29" s="7">
        <v>117</v>
      </c>
      <c r="F29" s="7">
        <v>23.6</v>
      </c>
      <c r="G29" s="7">
        <v>13.41</v>
      </c>
      <c r="H29" s="7">
        <v>90</v>
      </c>
      <c r="I29" s="7">
        <v>90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1:14" ht="14.25" customHeight="1" x14ac:dyDescent="0.25">
      <c r="A30" s="6">
        <v>9250100.0299999993</v>
      </c>
      <c r="B30" s="7">
        <v>5502</v>
      </c>
      <c r="C30" s="7">
        <v>4288</v>
      </c>
      <c r="D30" s="7">
        <v>3437</v>
      </c>
      <c r="E30" s="7">
        <v>2346</v>
      </c>
      <c r="F30" s="7">
        <v>3.5</v>
      </c>
      <c r="G30" s="7">
        <v>1587.41</v>
      </c>
      <c r="H30" s="7">
        <v>2135</v>
      </c>
      <c r="I30" s="7">
        <v>1740</v>
      </c>
      <c r="J30" s="7">
        <v>90</v>
      </c>
      <c r="K30" s="7">
        <v>15</v>
      </c>
      <c r="L30" s="7">
        <v>160</v>
      </c>
      <c r="M30" s="7">
        <v>0</v>
      </c>
      <c r="N30" s="7">
        <v>135</v>
      </c>
    </row>
    <row r="31" spans="1:14" ht="14.25" customHeight="1" x14ac:dyDescent="0.25">
      <c r="A31" s="6">
        <v>9250101</v>
      </c>
      <c r="B31" s="7">
        <v>1796</v>
      </c>
      <c r="C31" s="7">
        <v>1580</v>
      </c>
      <c r="D31" s="7">
        <v>868</v>
      </c>
      <c r="E31" s="7">
        <v>759</v>
      </c>
      <c r="F31" s="7">
        <v>0.5</v>
      </c>
      <c r="G31" s="7">
        <v>3285.56</v>
      </c>
      <c r="H31" s="7">
        <v>680</v>
      </c>
      <c r="I31" s="7">
        <v>615</v>
      </c>
      <c r="J31" s="7">
        <v>25</v>
      </c>
      <c r="K31" s="7">
        <v>0</v>
      </c>
      <c r="L31" s="7">
        <v>30</v>
      </c>
      <c r="M31" s="7">
        <v>0</v>
      </c>
      <c r="N31" s="7">
        <v>15</v>
      </c>
    </row>
    <row r="32" spans="1:14" ht="14.25" customHeight="1" x14ac:dyDescent="0.25">
      <c r="A32" s="6">
        <v>9250110</v>
      </c>
      <c r="B32" s="7">
        <v>2255</v>
      </c>
      <c r="C32" s="7">
        <v>1993</v>
      </c>
      <c r="D32" s="7">
        <v>1135</v>
      </c>
      <c r="E32" s="7">
        <v>1064</v>
      </c>
      <c r="F32" s="7">
        <v>7</v>
      </c>
      <c r="G32" s="7">
        <v>324.27999999999997</v>
      </c>
      <c r="H32" s="7">
        <v>710</v>
      </c>
      <c r="I32" s="7">
        <v>585</v>
      </c>
      <c r="J32" s="7">
        <v>35</v>
      </c>
      <c r="K32" s="7">
        <v>0</v>
      </c>
      <c r="L32" s="7">
        <v>65</v>
      </c>
      <c r="M32" s="7">
        <v>0</v>
      </c>
      <c r="N32" s="7">
        <v>25</v>
      </c>
    </row>
    <row r="33" spans="1:14" ht="14.25" customHeight="1" x14ac:dyDescent="0.25">
      <c r="A33" s="6">
        <v>9250200</v>
      </c>
      <c r="B33" s="7">
        <v>2399</v>
      </c>
      <c r="C33" s="7">
        <v>2286</v>
      </c>
      <c r="D33" s="7">
        <v>1249</v>
      </c>
      <c r="E33" s="7">
        <v>1175</v>
      </c>
      <c r="F33" s="7">
        <v>639.29999999999995</v>
      </c>
      <c r="G33" s="7">
        <v>3.75</v>
      </c>
      <c r="H33" s="7">
        <v>695</v>
      </c>
      <c r="I33" s="7">
        <v>555</v>
      </c>
      <c r="J33" s="7">
        <v>40</v>
      </c>
      <c r="K33" s="7">
        <v>0</v>
      </c>
      <c r="L33" s="7">
        <v>80</v>
      </c>
      <c r="M33" s="7">
        <v>0</v>
      </c>
      <c r="N33" s="7">
        <v>15</v>
      </c>
    </row>
    <row r="34" spans="1:14" ht="14.25" customHeight="1" x14ac:dyDescent="0.25"/>
    <row r="35" spans="1:14" ht="14.25" customHeight="1" x14ac:dyDescent="0.25"/>
    <row r="36" spans="1:14" ht="14.25" customHeight="1" x14ac:dyDescent="0.25"/>
    <row r="37" spans="1:14" ht="14.25" customHeight="1" x14ac:dyDescent="0.25"/>
    <row r="38" spans="1:14" ht="14.25" customHeight="1" x14ac:dyDescent="0.25"/>
    <row r="39" spans="1:14" ht="14.25" customHeight="1" x14ac:dyDescent="0.25"/>
    <row r="40" spans="1:14" ht="14.25" customHeight="1" x14ac:dyDescent="0.25"/>
    <row r="41" spans="1:14" ht="14.25" customHeight="1" x14ac:dyDescent="0.25"/>
    <row r="42" spans="1:14" ht="14.25" customHeight="1" x14ac:dyDescent="0.25"/>
    <row r="43" spans="1:14" ht="14.25" customHeight="1" x14ac:dyDescent="0.25"/>
    <row r="44" spans="1:14" ht="14.25" customHeight="1" x14ac:dyDescent="0.25"/>
    <row r="45" spans="1:14" ht="14.25" customHeight="1" x14ac:dyDescent="0.25"/>
    <row r="46" spans="1:14" ht="14.25" customHeight="1" x14ac:dyDescent="0.25"/>
    <row r="47" spans="1:14" ht="14.25" customHeight="1" x14ac:dyDescent="0.25"/>
    <row r="48" spans="1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000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20.7109375" customWidth="1"/>
    <col min="2" max="2" width="19.42578125" customWidth="1"/>
    <col min="3" max="3" width="12.5703125" customWidth="1"/>
    <col min="4" max="4" width="12.42578125" customWidth="1"/>
    <col min="5" max="5" width="10.7109375" customWidth="1"/>
    <col min="6" max="6" width="8.85546875" customWidth="1"/>
    <col min="7" max="7" width="8.28515625" customWidth="1"/>
    <col min="8" max="8" width="10.42578125" customWidth="1"/>
    <col min="9" max="9" width="10.7109375" customWidth="1"/>
    <col min="10" max="10" width="12" bestFit="1" customWidth="1"/>
    <col min="11" max="11" width="9.85546875" customWidth="1"/>
    <col min="12" max="12" width="18.140625" customWidth="1"/>
    <col min="13" max="13" width="16.42578125" customWidth="1"/>
    <col min="14" max="14" width="18.140625" customWidth="1"/>
    <col min="15" max="15" width="10.5703125" customWidth="1"/>
    <col min="16" max="16" width="14.85546875" customWidth="1"/>
    <col min="17" max="17" width="11.5703125" customWidth="1"/>
    <col min="18" max="18" width="11.85546875" customWidth="1"/>
    <col min="19" max="19" width="9.7109375" customWidth="1"/>
    <col min="20" max="20" width="13.28515625" customWidth="1"/>
    <col min="21" max="23" width="16.28515625" customWidth="1"/>
    <col min="24" max="24" width="20.85546875" customWidth="1"/>
    <col min="25" max="25" width="21.42578125" customWidth="1"/>
    <col min="26" max="26" width="28.85546875" customWidth="1"/>
    <col min="27" max="27" width="11.28515625" customWidth="1"/>
    <col min="28" max="28" width="23.5703125" customWidth="1"/>
    <col min="29" max="29" width="25.7109375" customWidth="1"/>
    <col min="30" max="30" width="22.7109375" customWidth="1"/>
    <col min="31" max="31" width="10.28515625" customWidth="1"/>
    <col min="32" max="32" width="16.28515625" customWidth="1"/>
    <col min="33" max="33" width="10.42578125" customWidth="1"/>
    <col min="34" max="34" width="9.42578125" customWidth="1"/>
    <col min="35" max="35" width="11.42578125" customWidth="1"/>
    <col min="36" max="37" width="8.7109375" customWidth="1"/>
    <col min="38" max="38" width="8.85546875" customWidth="1"/>
    <col min="39" max="40" width="11.140625" customWidth="1"/>
    <col min="41" max="45" width="8.7109375" customWidth="1"/>
    <col min="46" max="46" width="10.7109375" customWidth="1"/>
    <col min="47" max="47" width="21.42578125" customWidth="1"/>
    <col min="48" max="48" width="8.7109375" customWidth="1"/>
    <col min="49" max="49" width="10.7109375" customWidth="1"/>
    <col min="50" max="50" width="11.42578125" customWidth="1"/>
    <col min="51" max="53" width="8.7109375" customWidth="1"/>
    <col min="54" max="54" width="13.5703125" customWidth="1"/>
    <col min="55" max="55" width="13.85546875" customWidth="1"/>
    <col min="56" max="56" width="8.7109375" customWidth="1"/>
    <col min="57" max="57" width="15.42578125" customWidth="1"/>
    <col min="59" max="59" width="17.28515625" customWidth="1"/>
  </cols>
  <sheetData>
    <row r="1" spans="1:59" ht="74.25" customHeight="1" x14ac:dyDescent="0.25">
      <c r="A1" s="27" t="s">
        <v>70</v>
      </c>
      <c r="B1" s="28" t="s">
        <v>71</v>
      </c>
      <c r="C1" s="28" t="s">
        <v>72</v>
      </c>
      <c r="D1" s="28" t="s">
        <v>73</v>
      </c>
      <c r="E1" s="28" t="s">
        <v>74</v>
      </c>
      <c r="F1" s="29" t="s">
        <v>75</v>
      </c>
      <c r="G1" s="28" t="s">
        <v>76</v>
      </c>
      <c r="H1" s="29" t="s">
        <v>77</v>
      </c>
      <c r="I1" s="29" t="s">
        <v>78</v>
      </c>
      <c r="J1" s="29" t="s">
        <v>79</v>
      </c>
      <c r="K1" s="29" t="s">
        <v>80</v>
      </c>
      <c r="L1" s="29" t="s">
        <v>81</v>
      </c>
      <c r="M1" s="29" t="s">
        <v>82</v>
      </c>
      <c r="N1" s="29" t="s">
        <v>83</v>
      </c>
      <c r="O1" s="29" t="s">
        <v>84</v>
      </c>
      <c r="P1" s="29" t="s">
        <v>85</v>
      </c>
      <c r="Q1" s="29" t="s">
        <v>86</v>
      </c>
      <c r="R1" s="29" t="s">
        <v>87</v>
      </c>
      <c r="S1" s="28" t="s">
        <v>88</v>
      </c>
      <c r="T1" s="29" t="s">
        <v>89</v>
      </c>
      <c r="U1" s="29" t="s">
        <v>90</v>
      </c>
      <c r="V1" s="29" t="s">
        <v>91</v>
      </c>
      <c r="W1" s="30" t="s">
        <v>92</v>
      </c>
      <c r="X1" s="28" t="s">
        <v>93</v>
      </c>
      <c r="Y1" s="29" t="s">
        <v>94</v>
      </c>
      <c r="Z1" s="28" t="s">
        <v>95</v>
      </c>
      <c r="AA1" s="29" t="s">
        <v>96</v>
      </c>
      <c r="AB1" s="29" t="s">
        <v>97</v>
      </c>
      <c r="AC1" s="29" t="s">
        <v>98</v>
      </c>
      <c r="AD1" s="29" t="s">
        <v>99</v>
      </c>
      <c r="AE1" s="29" t="s">
        <v>100</v>
      </c>
      <c r="AF1" s="31" t="s">
        <v>101</v>
      </c>
      <c r="AG1" s="29" t="s">
        <v>102</v>
      </c>
      <c r="AH1" s="29" t="s">
        <v>103</v>
      </c>
      <c r="AI1" s="29" t="s">
        <v>104</v>
      </c>
      <c r="AJ1" s="29" t="s">
        <v>105</v>
      </c>
      <c r="AK1" s="29" t="s">
        <v>106</v>
      </c>
      <c r="AL1" s="29" t="s">
        <v>107</v>
      </c>
      <c r="AM1" s="29" t="s">
        <v>108</v>
      </c>
      <c r="AN1" s="29" t="s">
        <v>109</v>
      </c>
      <c r="AO1" s="29" t="s">
        <v>110</v>
      </c>
      <c r="AP1" s="32" t="s">
        <v>111</v>
      </c>
      <c r="AQ1" s="29" t="s">
        <v>112</v>
      </c>
      <c r="AR1" s="29" t="s">
        <v>113</v>
      </c>
      <c r="AS1" s="29" t="s">
        <v>114</v>
      </c>
      <c r="AT1" s="29" t="s">
        <v>115</v>
      </c>
      <c r="AU1" s="32" t="s">
        <v>116</v>
      </c>
      <c r="AV1" s="29" t="s">
        <v>117</v>
      </c>
      <c r="AW1" s="29" t="s">
        <v>118</v>
      </c>
      <c r="AX1" s="32" t="s">
        <v>119</v>
      </c>
      <c r="AY1" s="29" t="s">
        <v>120</v>
      </c>
      <c r="AZ1" s="29" t="s">
        <v>121</v>
      </c>
      <c r="BA1" s="29" t="s">
        <v>122</v>
      </c>
      <c r="BB1" s="29" t="s">
        <v>123</v>
      </c>
      <c r="BC1" s="32" t="s">
        <v>124</v>
      </c>
      <c r="BD1" s="28" t="s">
        <v>125</v>
      </c>
      <c r="BE1" s="28" t="s">
        <v>126</v>
      </c>
      <c r="BF1" s="28" t="s">
        <v>127</v>
      </c>
      <c r="BG1" s="28" t="s">
        <v>128</v>
      </c>
    </row>
    <row r="2" spans="1:59" ht="14.25" customHeight="1" x14ac:dyDescent="0.25">
      <c r="A2" s="33"/>
      <c r="B2" s="34">
        <v>9250000</v>
      </c>
      <c r="C2" s="35">
        <v>9250000</v>
      </c>
      <c r="D2" s="33">
        <v>5654.08</v>
      </c>
      <c r="E2" s="36">
        <v>565408</v>
      </c>
      <c r="F2" s="35">
        <v>5668.7</v>
      </c>
      <c r="G2" s="37">
        <v>566870</v>
      </c>
      <c r="H2" s="33">
        <v>114142</v>
      </c>
      <c r="I2" s="33">
        <v>103811</v>
      </c>
      <c r="J2" s="35">
        <v>98754</v>
      </c>
      <c r="K2" s="33">
        <v>10331</v>
      </c>
      <c r="L2" s="38">
        <v>9.9517392183872608E-2</v>
      </c>
      <c r="M2" s="33">
        <v>20.2</v>
      </c>
      <c r="N2" s="39">
        <v>5057</v>
      </c>
      <c r="O2" s="35">
        <v>5.0999999999999996</v>
      </c>
      <c r="P2" s="35">
        <v>18.3</v>
      </c>
      <c r="Q2" s="33">
        <v>50235</v>
      </c>
      <c r="R2" s="39">
        <v>3340</v>
      </c>
      <c r="S2" s="40">
        <v>7.1222944876852545E-2</v>
      </c>
      <c r="T2" s="35">
        <v>46895</v>
      </c>
      <c r="U2" s="33">
        <v>47102</v>
      </c>
      <c r="V2" s="39">
        <v>4245</v>
      </c>
      <c r="W2" s="41">
        <v>8.3306214273586504E-2</v>
      </c>
      <c r="X2" s="40">
        <v>9.9050330167767223E-2</v>
      </c>
      <c r="Y2" s="35">
        <v>42857</v>
      </c>
      <c r="Z2" s="42">
        <v>7.5602871910667349E-2</v>
      </c>
      <c r="AA2" s="33">
        <v>46485</v>
      </c>
      <c r="AB2" s="33">
        <v>37935</v>
      </c>
      <c r="AC2" s="33">
        <v>2745</v>
      </c>
      <c r="AD2" s="33">
        <v>40680</v>
      </c>
      <c r="AE2" s="38">
        <v>0.8751210067763795</v>
      </c>
      <c r="AF2" s="43">
        <v>1.000024005001005</v>
      </c>
      <c r="AG2" s="33">
        <v>1865</v>
      </c>
      <c r="AH2" s="38">
        <v>4.0120468968484459E-2</v>
      </c>
      <c r="AI2" s="43">
        <v>0.99999922654215312</v>
      </c>
      <c r="AJ2" s="33">
        <v>2440</v>
      </c>
      <c r="AK2" s="33">
        <v>405</v>
      </c>
      <c r="AL2" s="33">
        <v>2845</v>
      </c>
      <c r="AM2" s="38">
        <v>6.1202538453264496E-2</v>
      </c>
      <c r="AN2" s="43">
        <v>1.0000006282956497</v>
      </c>
      <c r="AO2" s="33">
        <v>1095</v>
      </c>
      <c r="AP2" s="35">
        <v>47250</v>
      </c>
      <c r="AQ2" s="35">
        <v>38080</v>
      </c>
      <c r="AR2" s="35">
        <v>3105</v>
      </c>
      <c r="AS2" s="39">
        <v>41185</v>
      </c>
      <c r="AT2" s="38">
        <v>0.87164021164021166</v>
      </c>
      <c r="AU2" s="44">
        <v>1.0000000133543767</v>
      </c>
      <c r="AV2" s="35">
        <v>1925</v>
      </c>
      <c r="AW2" s="38">
        <v>4.0740740740740744E-2</v>
      </c>
      <c r="AX2" s="44">
        <v>0.99999363640413208</v>
      </c>
      <c r="AY2" s="35">
        <v>2595</v>
      </c>
      <c r="AZ2" s="35">
        <v>540</v>
      </c>
      <c r="BA2" s="39">
        <v>3135</v>
      </c>
      <c r="BB2" s="38">
        <v>6.6349206349206352E-2</v>
      </c>
      <c r="BC2" s="44">
        <v>1.0000000956937891</v>
      </c>
      <c r="BD2" s="35">
        <v>1000</v>
      </c>
      <c r="BE2" s="36" t="s">
        <v>145</v>
      </c>
      <c r="BF2" s="36" t="s">
        <v>145</v>
      </c>
      <c r="BG2" s="36"/>
    </row>
    <row r="3" spans="1:59" ht="14.25" customHeight="1" x14ac:dyDescent="0.25">
      <c r="A3" s="45" t="s">
        <v>150</v>
      </c>
      <c r="B3" s="45">
        <v>9250001</v>
      </c>
      <c r="C3" s="46">
        <v>9250001</v>
      </c>
      <c r="D3" s="45">
        <v>21.56</v>
      </c>
      <c r="E3" s="47">
        <v>2156</v>
      </c>
      <c r="F3" s="46">
        <v>21.58</v>
      </c>
      <c r="G3" s="48">
        <v>2158</v>
      </c>
      <c r="H3" s="45">
        <v>1522</v>
      </c>
      <c r="I3" s="45">
        <v>1254</v>
      </c>
      <c r="J3" s="46">
        <v>1047</v>
      </c>
      <c r="K3" s="45">
        <v>268</v>
      </c>
      <c r="L3" s="49">
        <v>0.21371610845295055</v>
      </c>
      <c r="M3" s="45">
        <v>70.599999999999994</v>
      </c>
      <c r="N3" s="50">
        <v>207</v>
      </c>
      <c r="O3" s="46">
        <v>19.8</v>
      </c>
      <c r="P3" s="46">
        <v>58.1</v>
      </c>
      <c r="Q3" s="45">
        <v>578</v>
      </c>
      <c r="R3" s="50">
        <v>115</v>
      </c>
      <c r="S3" s="51">
        <v>0.24838012958963282</v>
      </c>
      <c r="T3" s="46">
        <v>463</v>
      </c>
      <c r="U3" s="45">
        <v>571</v>
      </c>
      <c r="V3" s="50">
        <v>115</v>
      </c>
      <c r="W3" s="52">
        <v>0.26484230055658625</v>
      </c>
      <c r="X3" s="51">
        <v>0.25219298245614036</v>
      </c>
      <c r="Y3" s="46">
        <v>456</v>
      </c>
      <c r="Z3" s="53">
        <v>0.21130676552363301</v>
      </c>
      <c r="AA3" s="45">
        <v>660</v>
      </c>
      <c r="AB3" s="45">
        <v>585</v>
      </c>
      <c r="AC3" s="45">
        <v>35</v>
      </c>
      <c r="AD3" s="45">
        <v>620</v>
      </c>
      <c r="AE3" s="49">
        <v>0.93939393939393945</v>
      </c>
      <c r="AF3" s="54">
        <v>1.0734703912626435</v>
      </c>
      <c r="AG3" s="45">
        <v>10</v>
      </c>
      <c r="AH3" s="49">
        <v>1.5151515151515152E-2</v>
      </c>
      <c r="AI3" s="54">
        <v>0.37765020753767153</v>
      </c>
      <c r="AJ3" s="45">
        <v>15</v>
      </c>
      <c r="AK3" s="45">
        <v>10</v>
      </c>
      <c r="AL3" s="45">
        <v>25</v>
      </c>
      <c r="AM3" s="49">
        <v>3.787878787878788E-2</v>
      </c>
      <c r="AN3" s="54">
        <v>0.61890916022691689</v>
      </c>
      <c r="AO3" s="45">
        <v>15</v>
      </c>
      <c r="AP3" s="46">
        <v>535</v>
      </c>
      <c r="AQ3" s="46">
        <v>480</v>
      </c>
      <c r="AR3" s="46">
        <v>20</v>
      </c>
      <c r="AS3" s="50">
        <v>500</v>
      </c>
      <c r="AT3" s="49">
        <v>0.93457943925233644</v>
      </c>
      <c r="AU3" s="55">
        <v>1.0722078206722641</v>
      </c>
      <c r="AV3" s="46">
        <v>20</v>
      </c>
      <c r="AW3" s="49">
        <v>3.7383177570093455E-2</v>
      </c>
      <c r="AX3" s="55">
        <v>0.91758124665799701</v>
      </c>
      <c r="AY3" s="46">
        <v>10</v>
      </c>
      <c r="AZ3" s="46">
        <v>0</v>
      </c>
      <c r="BA3" s="50">
        <v>10</v>
      </c>
      <c r="BB3" s="49">
        <v>1.8691588785046728E-2</v>
      </c>
      <c r="BC3" s="55">
        <v>0.28171536032155214</v>
      </c>
      <c r="BD3" s="46">
        <v>10</v>
      </c>
      <c r="BE3" s="47" t="s">
        <v>147</v>
      </c>
      <c r="BF3" s="47" t="s">
        <v>147</v>
      </c>
      <c r="BG3" s="47"/>
    </row>
    <row r="4" spans="1:59" ht="14.25" customHeight="1" x14ac:dyDescent="0.25">
      <c r="A4" s="56" t="s">
        <v>139</v>
      </c>
      <c r="B4" s="56">
        <v>9250002</v>
      </c>
      <c r="C4" s="57">
        <v>9250002</v>
      </c>
      <c r="D4" s="56">
        <v>3.12</v>
      </c>
      <c r="E4" s="58">
        <v>312</v>
      </c>
      <c r="F4" s="57">
        <v>2.93</v>
      </c>
      <c r="G4" s="59">
        <v>293</v>
      </c>
      <c r="H4" s="56">
        <v>2551</v>
      </c>
      <c r="I4" s="56">
        <v>2413</v>
      </c>
      <c r="J4" s="57">
        <v>2302</v>
      </c>
      <c r="K4" s="56">
        <v>138</v>
      </c>
      <c r="L4" s="60">
        <v>5.7190219643597183E-2</v>
      </c>
      <c r="M4" s="56">
        <v>817.2</v>
      </c>
      <c r="N4" s="61">
        <v>111</v>
      </c>
      <c r="O4" s="57">
        <v>4.8</v>
      </c>
      <c r="P4" s="57">
        <v>824.4</v>
      </c>
      <c r="Q4" s="56">
        <v>1029</v>
      </c>
      <c r="R4" s="61">
        <v>89</v>
      </c>
      <c r="S4" s="62">
        <v>9.4680851063829785E-2</v>
      </c>
      <c r="T4" s="57">
        <v>940</v>
      </c>
      <c r="U4" s="56">
        <v>998</v>
      </c>
      <c r="V4" s="61">
        <v>89</v>
      </c>
      <c r="W4" s="63">
        <v>3.1987179487179489</v>
      </c>
      <c r="X4" s="62">
        <v>9.790979097909791E-2</v>
      </c>
      <c r="Y4" s="57">
        <v>909</v>
      </c>
      <c r="Z4" s="64">
        <v>3.1023890784982937</v>
      </c>
      <c r="AA4" s="56">
        <v>1205</v>
      </c>
      <c r="AB4" s="56">
        <v>1045</v>
      </c>
      <c r="AC4" s="56">
        <v>75</v>
      </c>
      <c r="AD4" s="56">
        <v>1120</v>
      </c>
      <c r="AE4" s="60">
        <v>0.9294605809128631</v>
      </c>
      <c r="AF4" s="65">
        <v>1.062119278839976</v>
      </c>
      <c r="AG4" s="56">
        <v>40</v>
      </c>
      <c r="AH4" s="60">
        <v>3.3195020746887967E-2</v>
      </c>
      <c r="AI4" s="65">
        <v>0.8273830273024505</v>
      </c>
      <c r="AJ4" s="56">
        <v>20</v>
      </c>
      <c r="AK4" s="56">
        <v>0</v>
      </c>
      <c r="AL4" s="56">
        <v>20</v>
      </c>
      <c r="AM4" s="60">
        <v>1.6597510373443983E-2</v>
      </c>
      <c r="AN4" s="65">
        <v>0.27119007186706401</v>
      </c>
      <c r="AO4" s="56">
        <v>30</v>
      </c>
      <c r="AP4" s="57">
        <v>1240</v>
      </c>
      <c r="AQ4" s="57">
        <v>1080</v>
      </c>
      <c r="AR4" s="57">
        <v>115</v>
      </c>
      <c r="AS4" s="61">
        <v>1195</v>
      </c>
      <c r="AT4" s="60">
        <v>0.96370967741935487</v>
      </c>
      <c r="AU4" s="66">
        <v>1.1056278466956375</v>
      </c>
      <c r="AV4" s="57">
        <v>20</v>
      </c>
      <c r="AW4" s="60">
        <v>1.6129032258064516E-2</v>
      </c>
      <c r="AX4" s="66">
        <v>0.39589190884034547</v>
      </c>
      <c r="AY4" s="57">
        <v>0</v>
      </c>
      <c r="AZ4" s="57">
        <v>0</v>
      </c>
      <c r="BA4" s="61">
        <v>0</v>
      </c>
      <c r="BB4" s="60">
        <v>0</v>
      </c>
      <c r="BC4" s="66">
        <v>0</v>
      </c>
      <c r="BD4" s="57">
        <v>20</v>
      </c>
      <c r="BE4" s="58" t="s">
        <v>137</v>
      </c>
      <c r="BF4" s="58" t="s">
        <v>137</v>
      </c>
      <c r="BG4" s="58"/>
    </row>
    <row r="5" spans="1:59" ht="14.25" customHeight="1" x14ac:dyDescent="0.25">
      <c r="A5" s="56" t="s">
        <v>144</v>
      </c>
      <c r="B5" s="56">
        <v>9250003</v>
      </c>
      <c r="C5" s="57">
        <v>9250003</v>
      </c>
      <c r="D5" s="56">
        <v>14.94</v>
      </c>
      <c r="E5" s="58">
        <v>1494</v>
      </c>
      <c r="F5" s="57">
        <v>15.71</v>
      </c>
      <c r="G5" s="59">
        <v>1571</v>
      </c>
      <c r="H5" s="56">
        <v>2539</v>
      </c>
      <c r="I5" s="56">
        <v>2504</v>
      </c>
      <c r="J5" s="57">
        <v>2638</v>
      </c>
      <c r="K5" s="56">
        <v>35</v>
      </c>
      <c r="L5" s="60">
        <v>1.3977635782747603E-2</v>
      </c>
      <c r="M5" s="56">
        <v>169.9</v>
      </c>
      <c r="N5" s="61">
        <v>-134</v>
      </c>
      <c r="O5" s="57">
        <v>-2.7</v>
      </c>
      <c r="P5" s="57">
        <v>163.5</v>
      </c>
      <c r="Q5" s="56">
        <v>928</v>
      </c>
      <c r="R5" s="61">
        <v>-24</v>
      </c>
      <c r="S5" s="62">
        <v>-2.5210084033613446E-2</v>
      </c>
      <c r="T5" s="57">
        <v>952</v>
      </c>
      <c r="U5" s="56">
        <v>911</v>
      </c>
      <c r="V5" s="61">
        <v>-21</v>
      </c>
      <c r="W5" s="63">
        <v>0.60977242302543511</v>
      </c>
      <c r="X5" s="62">
        <v>-2.2532188841201718E-2</v>
      </c>
      <c r="Y5" s="57">
        <v>932</v>
      </c>
      <c r="Z5" s="64">
        <v>0.59325270528325902</v>
      </c>
      <c r="AA5" s="56">
        <v>1070</v>
      </c>
      <c r="AB5" s="56">
        <v>940</v>
      </c>
      <c r="AC5" s="56">
        <v>45</v>
      </c>
      <c r="AD5" s="56">
        <v>985</v>
      </c>
      <c r="AE5" s="60">
        <v>0.92056074766355145</v>
      </c>
      <c r="AF5" s="65">
        <v>1.0519492031351292</v>
      </c>
      <c r="AG5" s="56">
        <v>20</v>
      </c>
      <c r="AH5" s="60">
        <v>1.8691588785046728E-2</v>
      </c>
      <c r="AI5" s="65">
        <v>0.46588623733619289</v>
      </c>
      <c r="AJ5" s="56">
        <v>0</v>
      </c>
      <c r="AK5" s="56">
        <v>0</v>
      </c>
      <c r="AL5" s="56">
        <v>0</v>
      </c>
      <c r="AM5" s="60">
        <v>0</v>
      </c>
      <c r="AN5" s="65">
        <v>0</v>
      </c>
      <c r="AO5" s="56">
        <v>50</v>
      </c>
      <c r="AP5" s="57">
        <v>1215</v>
      </c>
      <c r="AQ5" s="57">
        <v>1080</v>
      </c>
      <c r="AR5" s="57">
        <v>70</v>
      </c>
      <c r="AS5" s="61">
        <v>1150</v>
      </c>
      <c r="AT5" s="60">
        <v>0.94650205761316875</v>
      </c>
      <c r="AU5" s="66">
        <v>1.0858861920470955</v>
      </c>
      <c r="AV5" s="57">
        <v>25</v>
      </c>
      <c r="AW5" s="60">
        <v>2.0576131687242798E-2</v>
      </c>
      <c r="AX5" s="66">
        <v>0.50504729111319802</v>
      </c>
      <c r="AY5" s="57">
        <v>10</v>
      </c>
      <c r="AZ5" s="57">
        <v>10</v>
      </c>
      <c r="BA5" s="61">
        <v>20</v>
      </c>
      <c r="BB5" s="60">
        <v>1.646090534979424E-2</v>
      </c>
      <c r="BC5" s="66">
        <v>0.24809500867823939</v>
      </c>
      <c r="BD5" s="57">
        <v>35</v>
      </c>
      <c r="BE5" s="58" t="s">
        <v>137</v>
      </c>
      <c r="BF5" s="58" t="s">
        <v>137</v>
      </c>
      <c r="BG5" s="58"/>
    </row>
    <row r="6" spans="1:59" ht="14.25" customHeight="1" x14ac:dyDescent="0.25">
      <c r="A6" s="45" t="s">
        <v>149</v>
      </c>
      <c r="B6" s="45">
        <v>9250004</v>
      </c>
      <c r="C6" s="46">
        <v>9250004</v>
      </c>
      <c r="D6" s="45">
        <v>65.62</v>
      </c>
      <c r="E6" s="47">
        <v>6562</v>
      </c>
      <c r="F6" s="46">
        <v>65.260000000000005</v>
      </c>
      <c r="G6" s="48">
        <v>6526.0000000000009</v>
      </c>
      <c r="H6" s="45">
        <v>9287</v>
      </c>
      <c r="I6" s="45">
        <v>7851</v>
      </c>
      <c r="J6" s="46">
        <v>7138</v>
      </c>
      <c r="K6" s="45">
        <v>1436</v>
      </c>
      <c r="L6" s="49">
        <v>0.18290663609731245</v>
      </c>
      <c r="M6" s="45">
        <v>141.5</v>
      </c>
      <c r="N6" s="50">
        <v>713</v>
      </c>
      <c r="O6" s="46">
        <v>9.4</v>
      </c>
      <c r="P6" s="46">
        <v>119.6</v>
      </c>
      <c r="Q6" s="45">
        <v>3751</v>
      </c>
      <c r="R6" s="50">
        <v>483</v>
      </c>
      <c r="S6" s="51">
        <v>0.14779681762545899</v>
      </c>
      <c r="T6" s="46">
        <v>3268</v>
      </c>
      <c r="U6" s="45">
        <v>3601</v>
      </c>
      <c r="V6" s="50">
        <v>639</v>
      </c>
      <c r="W6" s="52">
        <v>0.54876562023773234</v>
      </c>
      <c r="X6" s="51">
        <v>0.21573261309925726</v>
      </c>
      <c r="Y6" s="46">
        <v>2962</v>
      </c>
      <c r="Z6" s="53">
        <v>0.45387680049034623</v>
      </c>
      <c r="AA6" s="45">
        <v>3910</v>
      </c>
      <c r="AB6" s="45">
        <v>3440</v>
      </c>
      <c r="AC6" s="45">
        <v>205</v>
      </c>
      <c r="AD6" s="45">
        <v>3645</v>
      </c>
      <c r="AE6" s="49">
        <v>0.93222506393861893</v>
      </c>
      <c r="AF6" s="54">
        <v>1.0652783269781956</v>
      </c>
      <c r="AG6" s="45">
        <v>55</v>
      </c>
      <c r="AH6" s="49">
        <v>1.4066496163682864E-2</v>
      </c>
      <c r="AI6" s="54">
        <v>0.35060620290581779</v>
      </c>
      <c r="AJ6" s="45">
        <v>100</v>
      </c>
      <c r="AK6" s="45">
        <v>45</v>
      </c>
      <c r="AL6" s="45">
        <v>145</v>
      </c>
      <c r="AM6" s="49">
        <v>3.7084398976982097E-2</v>
      </c>
      <c r="AN6" s="54">
        <v>0.60592947962880761</v>
      </c>
      <c r="AO6" s="45">
        <v>70</v>
      </c>
      <c r="AP6" s="46">
        <v>3950</v>
      </c>
      <c r="AQ6" s="46">
        <v>3380</v>
      </c>
      <c r="AR6" s="46">
        <v>275</v>
      </c>
      <c r="AS6" s="50">
        <v>3655</v>
      </c>
      <c r="AT6" s="49">
        <v>0.92531645569620258</v>
      </c>
      <c r="AU6" s="55">
        <v>1.0615807482218036</v>
      </c>
      <c r="AV6" s="46">
        <v>100</v>
      </c>
      <c r="AW6" s="49">
        <v>2.5316455696202531E-2</v>
      </c>
      <c r="AX6" s="55">
        <v>0.62139995817978277</v>
      </c>
      <c r="AY6" s="46">
        <v>85</v>
      </c>
      <c r="AZ6" s="46">
        <v>15</v>
      </c>
      <c r="BA6" s="50">
        <v>100</v>
      </c>
      <c r="BB6" s="49">
        <v>2.5316455696202531E-2</v>
      </c>
      <c r="BC6" s="55">
        <v>0.38156384246083647</v>
      </c>
      <c r="BD6" s="46">
        <v>80</v>
      </c>
      <c r="BE6" s="47" t="s">
        <v>147</v>
      </c>
      <c r="BF6" s="47" t="s">
        <v>147</v>
      </c>
      <c r="BG6" s="47"/>
    </row>
    <row r="7" spans="1:59" ht="14.25" customHeight="1" x14ac:dyDescent="0.25">
      <c r="A7" s="67" t="s">
        <v>157</v>
      </c>
      <c r="B7" s="67">
        <v>9250005.0099999998</v>
      </c>
      <c r="C7" s="68">
        <v>9250005.0099999998</v>
      </c>
      <c r="D7" s="67">
        <v>2.59</v>
      </c>
      <c r="E7" s="69">
        <v>259</v>
      </c>
      <c r="F7" s="68">
        <v>2.59</v>
      </c>
      <c r="G7" s="70">
        <v>259</v>
      </c>
      <c r="H7" s="67">
        <v>5907</v>
      </c>
      <c r="I7" s="67">
        <v>5595</v>
      </c>
      <c r="J7" s="68">
        <v>5358</v>
      </c>
      <c r="K7" s="67">
        <v>312</v>
      </c>
      <c r="L7" s="71">
        <v>5.5764075067024126E-2</v>
      </c>
      <c r="M7" s="67">
        <v>2284.4</v>
      </c>
      <c r="N7" s="72">
        <v>237</v>
      </c>
      <c r="O7" s="68">
        <v>4.5</v>
      </c>
      <c r="P7" s="68">
        <v>2165</v>
      </c>
      <c r="Q7" s="67">
        <v>2640</v>
      </c>
      <c r="R7" s="72">
        <v>144</v>
      </c>
      <c r="S7" s="73">
        <v>5.7692307692307696E-2</v>
      </c>
      <c r="T7" s="68">
        <v>2496</v>
      </c>
      <c r="U7" s="67">
        <v>2542</v>
      </c>
      <c r="V7" s="72">
        <v>169</v>
      </c>
      <c r="W7" s="74">
        <v>9.814671814671815</v>
      </c>
      <c r="X7" s="73">
        <v>7.1217867678044666E-2</v>
      </c>
      <c r="Y7" s="68">
        <v>2373</v>
      </c>
      <c r="Z7" s="75">
        <v>9.1621621621621614</v>
      </c>
      <c r="AA7" s="67">
        <v>2685</v>
      </c>
      <c r="AB7" s="67">
        <v>2095</v>
      </c>
      <c r="AC7" s="67">
        <v>210</v>
      </c>
      <c r="AD7" s="67">
        <v>2305</v>
      </c>
      <c r="AE7" s="71">
        <v>0.85847299813780265</v>
      </c>
      <c r="AF7" s="76">
        <v>0.98099988359936308</v>
      </c>
      <c r="AG7" s="67">
        <v>210</v>
      </c>
      <c r="AH7" s="71">
        <v>7.8212290502793297E-2</v>
      </c>
      <c r="AI7" s="76">
        <v>1.9494345908648518</v>
      </c>
      <c r="AJ7" s="67">
        <v>95</v>
      </c>
      <c r="AK7" s="67">
        <v>10</v>
      </c>
      <c r="AL7" s="67">
        <v>105</v>
      </c>
      <c r="AM7" s="71">
        <v>3.9106145251396648E-2</v>
      </c>
      <c r="AN7" s="76">
        <v>0.63896320005549856</v>
      </c>
      <c r="AO7" s="67">
        <v>60</v>
      </c>
      <c r="AP7" s="68">
        <v>2850</v>
      </c>
      <c r="AQ7" s="68">
        <v>2230</v>
      </c>
      <c r="AR7" s="68">
        <v>185</v>
      </c>
      <c r="AS7" s="72">
        <v>2415</v>
      </c>
      <c r="AT7" s="71">
        <v>0.84736842105263155</v>
      </c>
      <c r="AU7" s="77">
        <v>0.97215390140637337</v>
      </c>
      <c r="AV7" s="68">
        <v>190</v>
      </c>
      <c r="AW7" s="71">
        <v>6.6666666666666666E-2</v>
      </c>
      <c r="AX7" s="77">
        <v>1.6363532232067615</v>
      </c>
      <c r="AY7" s="68">
        <v>180</v>
      </c>
      <c r="AZ7" s="68">
        <v>35</v>
      </c>
      <c r="BA7" s="72">
        <v>215</v>
      </c>
      <c r="BB7" s="71">
        <v>7.5438596491228069E-2</v>
      </c>
      <c r="BC7" s="77">
        <v>1.1369933095082996</v>
      </c>
      <c r="BD7" s="68">
        <v>35</v>
      </c>
      <c r="BE7" s="69" t="s">
        <v>158</v>
      </c>
      <c r="BF7" s="69" t="s">
        <v>158</v>
      </c>
      <c r="BG7" s="69"/>
    </row>
    <row r="8" spans="1:59" ht="14.25" customHeight="1" x14ac:dyDescent="0.25">
      <c r="A8" s="56" t="s">
        <v>142</v>
      </c>
      <c r="B8" s="56">
        <v>9250005.0199999996</v>
      </c>
      <c r="C8" s="57">
        <v>9250005.0199999996</v>
      </c>
      <c r="D8" s="56">
        <v>1.45</v>
      </c>
      <c r="E8" s="58">
        <v>145</v>
      </c>
      <c r="F8" s="57">
        <v>1.38</v>
      </c>
      <c r="G8" s="59">
        <v>138</v>
      </c>
      <c r="H8" s="56">
        <v>3396</v>
      </c>
      <c r="I8" s="56">
        <v>3357</v>
      </c>
      <c r="J8" s="57">
        <v>3514</v>
      </c>
      <c r="K8" s="56">
        <v>39</v>
      </c>
      <c r="L8" s="60">
        <v>1.161751563896336E-2</v>
      </c>
      <c r="M8" s="56">
        <v>2349.8000000000002</v>
      </c>
      <c r="N8" s="61">
        <v>-157</v>
      </c>
      <c r="O8" s="57">
        <v>-5.2</v>
      </c>
      <c r="P8" s="57">
        <v>2415.4</v>
      </c>
      <c r="Q8" s="56">
        <v>1222</v>
      </c>
      <c r="R8" s="61">
        <v>18</v>
      </c>
      <c r="S8" s="62">
        <v>1.4950166112956811E-2</v>
      </c>
      <c r="T8" s="57">
        <v>1204</v>
      </c>
      <c r="U8" s="56">
        <v>1205</v>
      </c>
      <c r="V8" s="61">
        <v>34</v>
      </c>
      <c r="W8" s="63">
        <v>8.3103448275862064</v>
      </c>
      <c r="X8" s="62">
        <v>2.9035012809564473E-2</v>
      </c>
      <c r="Y8" s="57">
        <v>1171</v>
      </c>
      <c r="Z8" s="64">
        <v>8.4855072463768124</v>
      </c>
      <c r="AA8" s="56">
        <v>1450</v>
      </c>
      <c r="AB8" s="56">
        <v>1210</v>
      </c>
      <c r="AC8" s="56">
        <v>125</v>
      </c>
      <c r="AD8" s="56">
        <v>1335</v>
      </c>
      <c r="AE8" s="60">
        <v>0.92068965517241375</v>
      </c>
      <c r="AF8" s="65">
        <v>1.0520965091674253</v>
      </c>
      <c r="AG8" s="56">
        <v>45</v>
      </c>
      <c r="AH8" s="60">
        <v>3.1034482758620689E-2</v>
      </c>
      <c r="AI8" s="65">
        <v>0.77353180440474789</v>
      </c>
      <c r="AJ8" s="56">
        <v>20</v>
      </c>
      <c r="AK8" s="56">
        <v>0</v>
      </c>
      <c r="AL8" s="56">
        <v>20</v>
      </c>
      <c r="AM8" s="60">
        <v>1.3793103448275862E-2</v>
      </c>
      <c r="AN8" s="65">
        <v>0.22536830110331868</v>
      </c>
      <c r="AO8" s="56">
        <v>45</v>
      </c>
      <c r="AP8" s="57">
        <v>1710</v>
      </c>
      <c r="AQ8" s="57">
        <v>1425</v>
      </c>
      <c r="AR8" s="57">
        <v>140</v>
      </c>
      <c r="AS8" s="61">
        <v>1565</v>
      </c>
      <c r="AT8" s="60">
        <v>0.91520467836257313</v>
      </c>
      <c r="AU8" s="66">
        <v>1.0499798866121286</v>
      </c>
      <c r="AV8" s="57">
        <v>65</v>
      </c>
      <c r="AW8" s="60">
        <v>3.8011695906432746E-2</v>
      </c>
      <c r="AX8" s="66">
        <v>0.93300841674069723</v>
      </c>
      <c r="AY8" s="57">
        <v>35</v>
      </c>
      <c r="AZ8" s="57">
        <v>10</v>
      </c>
      <c r="BA8" s="61">
        <v>45</v>
      </c>
      <c r="BB8" s="60">
        <v>2.6315789473684209E-2</v>
      </c>
      <c r="BC8" s="66">
        <v>0.39662557308429053</v>
      </c>
      <c r="BD8" s="57">
        <v>30</v>
      </c>
      <c r="BE8" s="58" t="s">
        <v>137</v>
      </c>
      <c r="BF8" s="58" t="s">
        <v>137</v>
      </c>
      <c r="BG8" s="58"/>
    </row>
    <row r="9" spans="1:59" ht="14.25" customHeight="1" x14ac:dyDescent="0.25">
      <c r="A9" s="56" t="s">
        <v>136</v>
      </c>
      <c r="B9" s="56">
        <v>9250006.0099999998</v>
      </c>
      <c r="C9" s="57">
        <v>9250006.0099999998</v>
      </c>
      <c r="D9" s="56">
        <v>41.35</v>
      </c>
      <c r="E9" s="58">
        <v>4135</v>
      </c>
      <c r="F9" s="57">
        <v>41.52</v>
      </c>
      <c r="G9" s="59">
        <v>4152</v>
      </c>
      <c r="H9" s="56">
        <v>7489</v>
      </c>
      <c r="I9" s="56">
        <v>6391</v>
      </c>
      <c r="J9" s="57">
        <v>5573</v>
      </c>
      <c r="K9" s="56">
        <v>1098</v>
      </c>
      <c r="L9" s="60">
        <v>0.17180409951494288</v>
      </c>
      <c r="M9" s="56">
        <v>181.1</v>
      </c>
      <c r="N9" s="61">
        <v>818</v>
      </c>
      <c r="O9" s="57">
        <v>14.7</v>
      </c>
      <c r="P9" s="57">
        <v>153.9</v>
      </c>
      <c r="Q9" s="56">
        <v>2817</v>
      </c>
      <c r="R9" s="61">
        <v>488</v>
      </c>
      <c r="S9" s="62">
        <v>0.20953198797767283</v>
      </c>
      <c r="T9" s="57">
        <v>2329</v>
      </c>
      <c r="U9" s="56">
        <v>2737</v>
      </c>
      <c r="V9" s="61">
        <v>473</v>
      </c>
      <c r="W9" s="63">
        <v>0.66191051995163241</v>
      </c>
      <c r="X9" s="62">
        <v>0.20892226148409895</v>
      </c>
      <c r="Y9" s="57">
        <v>2264</v>
      </c>
      <c r="Z9" s="64">
        <v>0.54527938342967242</v>
      </c>
      <c r="AA9" s="56">
        <v>3360</v>
      </c>
      <c r="AB9" s="56">
        <v>2940</v>
      </c>
      <c r="AC9" s="56">
        <v>245</v>
      </c>
      <c r="AD9" s="56">
        <v>3185</v>
      </c>
      <c r="AE9" s="60">
        <v>0.94791666666666663</v>
      </c>
      <c r="AF9" s="65">
        <v>1.0832095379575668</v>
      </c>
      <c r="AG9" s="56">
        <v>75</v>
      </c>
      <c r="AH9" s="60">
        <v>2.2321428571428572E-2</v>
      </c>
      <c r="AI9" s="65">
        <v>0.55635968074746256</v>
      </c>
      <c r="AJ9" s="56">
        <v>35</v>
      </c>
      <c r="AK9" s="56">
        <v>15</v>
      </c>
      <c r="AL9" s="56">
        <v>50</v>
      </c>
      <c r="AM9" s="60">
        <v>1.488095238095238E-2</v>
      </c>
      <c r="AN9" s="65">
        <v>0.24314288437486017</v>
      </c>
      <c r="AO9" s="56">
        <v>40</v>
      </c>
      <c r="AP9" s="57">
        <v>3150</v>
      </c>
      <c r="AQ9" s="57">
        <v>2800</v>
      </c>
      <c r="AR9" s="57">
        <v>190</v>
      </c>
      <c r="AS9" s="61">
        <v>2990</v>
      </c>
      <c r="AT9" s="60">
        <v>0.94920634920634916</v>
      </c>
      <c r="AU9" s="66">
        <v>1.088988724024373</v>
      </c>
      <c r="AV9" s="57">
        <v>95</v>
      </c>
      <c r="AW9" s="60">
        <v>3.0158730158730159E-2</v>
      </c>
      <c r="AX9" s="66">
        <v>0.74025502954591593</v>
      </c>
      <c r="AY9" s="57">
        <v>40</v>
      </c>
      <c r="AZ9" s="57">
        <v>0</v>
      </c>
      <c r="BA9" s="61">
        <v>40</v>
      </c>
      <c r="BB9" s="60">
        <v>1.2698412698412698E-2</v>
      </c>
      <c r="BC9" s="66">
        <v>0.19138757812321322</v>
      </c>
      <c r="BD9" s="57">
        <v>25</v>
      </c>
      <c r="BE9" s="58" t="s">
        <v>137</v>
      </c>
      <c r="BF9" s="58" t="s">
        <v>137</v>
      </c>
      <c r="BG9" s="58"/>
    </row>
    <row r="10" spans="1:59" ht="14.25" customHeight="1" x14ac:dyDescent="0.25">
      <c r="A10" s="56" t="s">
        <v>140</v>
      </c>
      <c r="B10" s="56">
        <v>9250006.0199999996</v>
      </c>
      <c r="C10" s="57">
        <v>9250006.0199999996</v>
      </c>
      <c r="D10" s="56">
        <v>2.16</v>
      </c>
      <c r="E10" s="58">
        <v>216</v>
      </c>
      <c r="F10" s="57">
        <v>2.16</v>
      </c>
      <c r="G10" s="59">
        <v>216</v>
      </c>
      <c r="H10" s="56">
        <v>4743</v>
      </c>
      <c r="I10" s="56">
        <v>4490</v>
      </c>
      <c r="J10" s="57">
        <v>4258</v>
      </c>
      <c r="K10" s="56">
        <v>253</v>
      </c>
      <c r="L10" s="60">
        <v>5.6347438752783967E-2</v>
      </c>
      <c r="M10" s="56">
        <v>2195.9</v>
      </c>
      <c r="N10" s="61">
        <v>232</v>
      </c>
      <c r="O10" s="57">
        <v>5.4</v>
      </c>
      <c r="P10" s="57">
        <v>2078.5</v>
      </c>
      <c r="Q10" s="56">
        <v>1939</v>
      </c>
      <c r="R10" s="61">
        <v>68</v>
      </c>
      <c r="S10" s="62">
        <v>3.6344200962052375E-2</v>
      </c>
      <c r="T10" s="57">
        <v>1871</v>
      </c>
      <c r="U10" s="56">
        <v>1885</v>
      </c>
      <c r="V10" s="61">
        <v>79</v>
      </c>
      <c r="W10" s="63">
        <v>8.7268518518518512</v>
      </c>
      <c r="X10" s="62">
        <v>4.3743078626799554E-2</v>
      </c>
      <c r="Y10" s="57">
        <v>1806</v>
      </c>
      <c r="Z10" s="64">
        <v>8.3611111111111107</v>
      </c>
      <c r="AA10" s="56">
        <v>1805</v>
      </c>
      <c r="AB10" s="56">
        <v>1535</v>
      </c>
      <c r="AC10" s="56">
        <v>125</v>
      </c>
      <c r="AD10" s="56">
        <v>1660</v>
      </c>
      <c r="AE10" s="60">
        <v>0.91966759002770082</v>
      </c>
      <c r="AF10" s="65">
        <v>1.0509285681952929</v>
      </c>
      <c r="AG10" s="56">
        <v>55</v>
      </c>
      <c r="AH10" s="60">
        <v>3.0470914127423823E-2</v>
      </c>
      <c r="AI10" s="65">
        <v>0.75948490490955545</v>
      </c>
      <c r="AJ10" s="56">
        <v>60</v>
      </c>
      <c r="AK10" s="56">
        <v>0</v>
      </c>
      <c r="AL10" s="56">
        <v>60</v>
      </c>
      <c r="AM10" s="60">
        <v>3.3240997229916899E-2</v>
      </c>
      <c r="AN10" s="65">
        <v>0.54313136276977081</v>
      </c>
      <c r="AO10" s="56">
        <v>30</v>
      </c>
      <c r="AP10" s="57">
        <v>2065</v>
      </c>
      <c r="AQ10" s="57">
        <v>1710</v>
      </c>
      <c r="AR10" s="57">
        <v>150</v>
      </c>
      <c r="AS10" s="61">
        <v>1860</v>
      </c>
      <c r="AT10" s="60">
        <v>0.90072639225181594</v>
      </c>
      <c r="AU10" s="66">
        <v>1.0333694938023923</v>
      </c>
      <c r="AV10" s="57">
        <v>65</v>
      </c>
      <c r="AW10" s="60">
        <v>3.1476997578692496E-2</v>
      </c>
      <c r="AX10" s="66">
        <v>0.77261229667147335</v>
      </c>
      <c r="AY10" s="57">
        <v>85</v>
      </c>
      <c r="AZ10" s="57">
        <v>10</v>
      </c>
      <c r="BA10" s="61">
        <v>95</v>
      </c>
      <c r="BB10" s="60">
        <v>4.6004842615012108E-2</v>
      </c>
      <c r="BC10" s="66">
        <v>0.69337448853960726</v>
      </c>
      <c r="BD10" s="57">
        <v>45</v>
      </c>
      <c r="BE10" s="58" t="s">
        <v>137</v>
      </c>
      <c r="BF10" s="58" t="s">
        <v>137</v>
      </c>
      <c r="BG10" s="58"/>
    </row>
    <row r="11" spans="1:59" ht="14.25" customHeight="1" x14ac:dyDescent="0.25">
      <c r="A11" s="45" t="s">
        <v>148</v>
      </c>
      <c r="B11" s="45">
        <v>9250007</v>
      </c>
      <c r="C11" s="46">
        <v>9250007</v>
      </c>
      <c r="D11" s="45">
        <v>30.81</v>
      </c>
      <c r="E11" s="47">
        <v>3081</v>
      </c>
      <c r="F11" s="46">
        <v>31.82</v>
      </c>
      <c r="G11" s="48">
        <v>3182</v>
      </c>
      <c r="H11" s="45">
        <v>3021</v>
      </c>
      <c r="I11" s="45">
        <v>2241</v>
      </c>
      <c r="J11" s="46">
        <v>2031</v>
      </c>
      <c r="K11" s="45">
        <v>780</v>
      </c>
      <c r="L11" s="49">
        <v>0.34805890227576974</v>
      </c>
      <c r="M11" s="45">
        <v>98.1</v>
      </c>
      <c r="N11" s="50">
        <v>210</v>
      </c>
      <c r="O11" s="46">
        <v>10.3</v>
      </c>
      <c r="P11" s="46">
        <v>70.400000000000006</v>
      </c>
      <c r="Q11" s="45">
        <v>1318</v>
      </c>
      <c r="R11" s="50">
        <v>506</v>
      </c>
      <c r="S11" s="51">
        <v>0.62315270935960587</v>
      </c>
      <c r="T11" s="46">
        <v>812</v>
      </c>
      <c r="U11" s="45">
        <v>1204</v>
      </c>
      <c r="V11" s="50">
        <v>446</v>
      </c>
      <c r="W11" s="52">
        <v>0.3907822135670237</v>
      </c>
      <c r="X11" s="51">
        <v>0.58839050131926118</v>
      </c>
      <c r="Y11" s="46">
        <v>758</v>
      </c>
      <c r="Z11" s="53">
        <v>0.2382149591451917</v>
      </c>
      <c r="AA11" s="45">
        <v>1175</v>
      </c>
      <c r="AB11" s="45">
        <v>970</v>
      </c>
      <c r="AC11" s="45">
        <v>60</v>
      </c>
      <c r="AD11" s="45">
        <v>1030</v>
      </c>
      <c r="AE11" s="49">
        <v>0.87659574468085111</v>
      </c>
      <c r="AF11" s="54">
        <v>1.0017092271521553</v>
      </c>
      <c r="AG11" s="45">
        <v>55</v>
      </c>
      <c r="AH11" s="49">
        <v>4.6808510638297871E-2</v>
      </c>
      <c r="AI11" s="54">
        <v>1.1666980879674447</v>
      </c>
      <c r="AJ11" s="45">
        <v>70</v>
      </c>
      <c r="AK11" s="45">
        <v>0</v>
      </c>
      <c r="AL11" s="45">
        <v>70</v>
      </c>
      <c r="AM11" s="49">
        <v>5.9574468085106386E-2</v>
      </c>
      <c r="AN11" s="54">
        <v>0.9733992579568872</v>
      </c>
      <c r="AO11" s="45">
        <v>10</v>
      </c>
      <c r="AP11" s="46">
        <v>795</v>
      </c>
      <c r="AQ11" s="46">
        <v>685</v>
      </c>
      <c r="AR11" s="46">
        <v>50</v>
      </c>
      <c r="AS11" s="50">
        <v>735</v>
      </c>
      <c r="AT11" s="49">
        <v>0.92452830188679247</v>
      </c>
      <c r="AU11" s="55">
        <v>1.0606765290159776</v>
      </c>
      <c r="AV11" s="46">
        <v>20</v>
      </c>
      <c r="AW11" s="49">
        <v>2.5157232704402517E-2</v>
      </c>
      <c r="AX11" s="55">
        <v>0.61749178234217417</v>
      </c>
      <c r="AY11" s="46">
        <v>20</v>
      </c>
      <c r="AZ11" s="46">
        <v>10</v>
      </c>
      <c r="BA11" s="50">
        <v>30</v>
      </c>
      <c r="BB11" s="49">
        <v>3.7735849056603772E-2</v>
      </c>
      <c r="BC11" s="55">
        <v>0.56874610480011478</v>
      </c>
      <c r="BD11" s="46">
        <v>10</v>
      </c>
      <c r="BE11" s="47" t="s">
        <v>147</v>
      </c>
      <c r="BF11" s="47" t="s">
        <v>147</v>
      </c>
      <c r="BG11" s="47"/>
    </row>
    <row r="12" spans="1:59" ht="14.25" customHeight="1" x14ac:dyDescent="0.25">
      <c r="A12" s="78" t="s">
        <v>133</v>
      </c>
      <c r="B12" s="78">
        <v>9250008</v>
      </c>
      <c r="C12" s="79">
        <v>9250008</v>
      </c>
      <c r="D12" s="78">
        <v>1.66</v>
      </c>
      <c r="E12" s="80">
        <v>166</v>
      </c>
      <c r="F12" s="79">
        <v>1.86</v>
      </c>
      <c r="G12" s="81">
        <v>186</v>
      </c>
      <c r="H12" s="78">
        <v>3054</v>
      </c>
      <c r="I12" s="78">
        <v>2954</v>
      </c>
      <c r="J12" s="79">
        <v>2699</v>
      </c>
      <c r="K12" s="78">
        <v>100</v>
      </c>
      <c r="L12" s="82">
        <v>3.3852403520649964E-2</v>
      </c>
      <c r="M12" s="78">
        <v>1843.9</v>
      </c>
      <c r="N12" s="83">
        <v>255</v>
      </c>
      <c r="O12" s="79">
        <v>9.4</v>
      </c>
      <c r="P12" s="79">
        <v>1586.2</v>
      </c>
      <c r="Q12" s="78">
        <v>1430</v>
      </c>
      <c r="R12" s="83">
        <v>63</v>
      </c>
      <c r="S12" s="84">
        <v>4.6086320409656184E-2</v>
      </c>
      <c r="T12" s="79">
        <v>1367</v>
      </c>
      <c r="U12" s="78">
        <v>1340</v>
      </c>
      <c r="V12" s="83">
        <v>142</v>
      </c>
      <c r="W12" s="85">
        <v>8.0722891566265051</v>
      </c>
      <c r="X12" s="84">
        <v>0.11853088480801335</v>
      </c>
      <c r="Y12" s="79">
        <v>1198</v>
      </c>
      <c r="Z12" s="86">
        <v>6.440860215053763</v>
      </c>
      <c r="AA12" s="78">
        <v>1350</v>
      </c>
      <c r="AB12" s="78">
        <v>915</v>
      </c>
      <c r="AC12" s="78">
        <v>70</v>
      </c>
      <c r="AD12" s="78">
        <v>985</v>
      </c>
      <c r="AE12" s="82">
        <v>0.72962962962962963</v>
      </c>
      <c r="AF12" s="87">
        <v>0.83376714618858372</v>
      </c>
      <c r="AG12" s="78">
        <v>145</v>
      </c>
      <c r="AH12" s="82">
        <v>0.10740740740740741</v>
      </c>
      <c r="AI12" s="87">
        <v>2.6771203601003828</v>
      </c>
      <c r="AJ12" s="78">
        <v>170</v>
      </c>
      <c r="AK12" s="78">
        <v>35</v>
      </c>
      <c r="AL12" s="78">
        <v>205</v>
      </c>
      <c r="AM12" s="82">
        <v>0.15185185185185185</v>
      </c>
      <c r="AN12" s="87">
        <v>2.48113805566524</v>
      </c>
      <c r="AO12" s="78">
        <v>20</v>
      </c>
      <c r="AP12" s="79">
        <v>1375</v>
      </c>
      <c r="AQ12" s="79">
        <v>925</v>
      </c>
      <c r="AR12" s="79">
        <v>115</v>
      </c>
      <c r="AS12" s="83">
        <v>1040</v>
      </c>
      <c r="AT12" s="82">
        <v>0.75636363636363635</v>
      </c>
      <c r="AU12" s="88">
        <v>0.8677475366138877</v>
      </c>
      <c r="AV12" s="79">
        <v>95</v>
      </c>
      <c r="AW12" s="82">
        <v>6.9090909090909092E-2</v>
      </c>
      <c r="AX12" s="88">
        <v>1.6958569767779164</v>
      </c>
      <c r="AY12" s="79">
        <v>215</v>
      </c>
      <c r="AZ12" s="79">
        <v>15</v>
      </c>
      <c r="BA12" s="83">
        <v>230</v>
      </c>
      <c r="BB12" s="82">
        <v>0.16727272727272727</v>
      </c>
      <c r="BC12" s="88">
        <v>2.5210963700048725</v>
      </c>
      <c r="BD12" s="79">
        <v>10</v>
      </c>
      <c r="BE12" s="80" t="s">
        <v>130</v>
      </c>
      <c r="BF12" s="80" t="s">
        <v>130</v>
      </c>
      <c r="BG12" s="80"/>
    </row>
    <row r="13" spans="1:59" ht="14.25" customHeight="1" x14ac:dyDescent="0.25">
      <c r="A13" s="78" t="s">
        <v>135</v>
      </c>
      <c r="B13" s="78">
        <v>9250009</v>
      </c>
      <c r="C13" s="79">
        <v>9250009</v>
      </c>
      <c r="D13" s="78">
        <v>2.02</v>
      </c>
      <c r="E13" s="80">
        <v>202</v>
      </c>
      <c r="F13" s="79">
        <v>2.02</v>
      </c>
      <c r="G13" s="81">
        <v>202</v>
      </c>
      <c r="H13" s="78">
        <v>3504</v>
      </c>
      <c r="I13" s="78">
        <v>3199</v>
      </c>
      <c r="J13" s="79">
        <v>3117</v>
      </c>
      <c r="K13" s="78">
        <v>305</v>
      </c>
      <c r="L13" s="82">
        <v>9.5342294467020944E-2</v>
      </c>
      <c r="M13" s="78">
        <v>1733.5</v>
      </c>
      <c r="N13" s="83">
        <v>82</v>
      </c>
      <c r="O13" s="79">
        <v>2.6</v>
      </c>
      <c r="P13" s="79">
        <v>1582.5</v>
      </c>
      <c r="Q13" s="78">
        <v>1639</v>
      </c>
      <c r="R13" s="83">
        <v>8</v>
      </c>
      <c r="S13" s="84">
        <v>4.904966278356836E-3</v>
      </c>
      <c r="T13" s="79">
        <v>1631</v>
      </c>
      <c r="U13" s="78">
        <v>1585</v>
      </c>
      <c r="V13" s="83">
        <v>65</v>
      </c>
      <c r="W13" s="85">
        <v>7.8465346534653468</v>
      </c>
      <c r="X13" s="84">
        <v>4.2763157894736843E-2</v>
      </c>
      <c r="Y13" s="79">
        <v>1520</v>
      </c>
      <c r="Z13" s="86">
        <v>7.5247524752475243</v>
      </c>
      <c r="AA13" s="78">
        <v>1550</v>
      </c>
      <c r="AB13" s="78">
        <v>970</v>
      </c>
      <c r="AC13" s="78">
        <v>60</v>
      </c>
      <c r="AD13" s="78">
        <v>1030</v>
      </c>
      <c r="AE13" s="82">
        <v>0.6645161290322581</v>
      </c>
      <c r="AF13" s="87">
        <v>0.7593602205830855</v>
      </c>
      <c r="AG13" s="78">
        <v>235</v>
      </c>
      <c r="AH13" s="82">
        <v>0.15161290322580645</v>
      </c>
      <c r="AI13" s="87">
        <v>3.7789385283285712</v>
      </c>
      <c r="AJ13" s="78">
        <v>260</v>
      </c>
      <c r="AK13" s="78">
        <v>15</v>
      </c>
      <c r="AL13" s="78">
        <v>275</v>
      </c>
      <c r="AM13" s="82">
        <v>0.17741935483870969</v>
      </c>
      <c r="AN13" s="87">
        <v>2.898890647256398</v>
      </c>
      <c r="AO13" s="78">
        <v>15</v>
      </c>
      <c r="AP13" s="79">
        <v>1665</v>
      </c>
      <c r="AQ13" s="79">
        <v>1080</v>
      </c>
      <c r="AR13" s="79">
        <v>125</v>
      </c>
      <c r="AS13" s="83">
        <v>1205</v>
      </c>
      <c r="AT13" s="82">
        <v>0.72372372372372373</v>
      </c>
      <c r="AU13" s="88">
        <v>0.83030099314341366</v>
      </c>
      <c r="AV13" s="79">
        <v>100</v>
      </c>
      <c r="AW13" s="82">
        <v>6.006006006006006E-2</v>
      </c>
      <c r="AX13" s="88">
        <v>1.4741920929790644</v>
      </c>
      <c r="AY13" s="79">
        <v>300</v>
      </c>
      <c r="AZ13" s="79">
        <v>25</v>
      </c>
      <c r="BA13" s="83">
        <v>325</v>
      </c>
      <c r="BB13" s="82">
        <v>0.19519519519519518</v>
      </c>
      <c r="BC13" s="88">
        <v>2.9419374339885813</v>
      </c>
      <c r="BD13" s="79">
        <v>45</v>
      </c>
      <c r="BE13" s="80" t="s">
        <v>130</v>
      </c>
      <c r="BF13" s="80" t="s">
        <v>130</v>
      </c>
      <c r="BG13" s="80"/>
    </row>
    <row r="14" spans="1:59" ht="14.25" customHeight="1" x14ac:dyDescent="0.25">
      <c r="A14" s="78" t="s">
        <v>134</v>
      </c>
      <c r="B14" s="78">
        <v>9250010</v>
      </c>
      <c r="C14" s="79">
        <v>9250010</v>
      </c>
      <c r="D14" s="78">
        <v>1.96</v>
      </c>
      <c r="E14" s="80">
        <v>196</v>
      </c>
      <c r="F14" s="79">
        <v>1.98</v>
      </c>
      <c r="G14" s="81">
        <v>198</v>
      </c>
      <c r="H14" s="78">
        <v>4944</v>
      </c>
      <c r="I14" s="78">
        <v>4642</v>
      </c>
      <c r="J14" s="79">
        <v>4664</v>
      </c>
      <c r="K14" s="78">
        <v>302</v>
      </c>
      <c r="L14" s="82">
        <v>6.5058164584230929E-2</v>
      </c>
      <c r="M14" s="78">
        <v>2518.1999999999998</v>
      </c>
      <c r="N14" s="83">
        <v>-22</v>
      </c>
      <c r="O14" s="79">
        <v>-0.5</v>
      </c>
      <c r="P14" s="79">
        <v>2348.6</v>
      </c>
      <c r="Q14" s="78">
        <v>2707</v>
      </c>
      <c r="R14" s="83">
        <v>56</v>
      </c>
      <c r="S14" s="84">
        <v>2.1124104111655977E-2</v>
      </c>
      <c r="T14" s="79">
        <v>2651</v>
      </c>
      <c r="U14" s="78">
        <v>2543</v>
      </c>
      <c r="V14" s="83">
        <v>122</v>
      </c>
      <c r="W14" s="85">
        <v>12.974489795918368</v>
      </c>
      <c r="X14" s="84">
        <v>5.0392399834779014E-2</v>
      </c>
      <c r="Y14" s="79">
        <v>2421</v>
      </c>
      <c r="Z14" s="86">
        <v>12.227272727272727</v>
      </c>
      <c r="AA14" s="78">
        <v>2205</v>
      </c>
      <c r="AB14" s="78">
        <v>1455</v>
      </c>
      <c r="AC14" s="78">
        <v>125</v>
      </c>
      <c r="AD14" s="78">
        <v>1580</v>
      </c>
      <c r="AE14" s="82">
        <v>0.71655328798185947</v>
      </c>
      <c r="AF14" s="87">
        <v>0.81882446346915716</v>
      </c>
      <c r="AG14" s="78">
        <v>60</v>
      </c>
      <c r="AH14" s="82">
        <v>2.7210884353741496E-2</v>
      </c>
      <c r="AI14" s="87">
        <v>0.67822894414928758</v>
      </c>
      <c r="AJ14" s="78">
        <v>425</v>
      </c>
      <c r="AK14" s="78">
        <v>55</v>
      </c>
      <c r="AL14" s="78">
        <v>480</v>
      </c>
      <c r="AM14" s="82">
        <v>0.21768707482993196</v>
      </c>
      <c r="AN14" s="87">
        <v>3.5568330514265263</v>
      </c>
      <c r="AO14" s="78">
        <v>85</v>
      </c>
      <c r="AP14" s="79">
        <v>2460</v>
      </c>
      <c r="AQ14" s="79">
        <v>1585</v>
      </c>
      <c r="AR14" s="79">
        <v>120</v>
      </c>
      <c r="AS14" s="83">
        <v>1705</v>
      </c>
      <c r="AT14" s="82">
        <v>0.69308943089430897</v>
      </c>
      <c r="AU14" s="88">
        <v>0.79515542180627852</v>
      </c>
      <c r="AV14" s="79">
        <v>95</v>
      </c>
      <c r="AW14" s="82">
        <v>3.8617886178861791E-2</v>
      </c>
      <c r="AX14" s="88">
        <v>0.94788753783318502</v>
      </c>
      <c r="AY14" s="79">
        <v>490</v>
      </c>
      <c r="AZ14" s="79">
        <v>110</v>
      </c>
      <c r="BA14" s="83">
        <v>600</v>
      </c>
      <c r="BB14" s="82">
        <v>0.24390243902439024</v>
      </c>
      <c r="BC14" s="88">
        <v>3.6760418968787905</v>
      </c>
      <c r="BD14" s="79">
        <v>65</v>
      </c>
      <c r="BE14" s="80" t="s">
        <v>130</v>
      </c>
      <c r="BF14" s="80" t="s">
        <v>130</v>
      </c>
      <c r="BG14" s="80"/>
    </row>
    <row r="15" spans="1:59" ht="14.25" customHeight="1" x14ac:dyDescent="0.25">
      <c r="A15" s="78" t="s">
        <v>129</v>
      </c>
      <c r="B15" s="78">
        <v>9250011</v>
      </c>
      <c r="C15" s="79">
        <v>9250011</v>
      </c>
      <c r="D15" s="78">
        <v>1.67</v>
      </c>
      <c r="E15" s="80">
        <v>167</v>
      </c>
      <c r="F15" s="79">
        <v>1.66</v>
      </c>
      <c r="G15" s="81">
        <v>166</v>
      </c>
      <c r="H15" s="78">
        <v>2156</v>
      </c>
      <c r="I15" s="78">
        <v>1696</v>
      </c>
      <c r="J15" s="79">
        <v>1671</v>
      </c>
      <c r="K15" s="78">
        <v>460</v>
      </c>
      <c r="L15" s="82">
        <v>0.27122641509433965</v>
      </c>
      <c r="M15" s="78">
        <v>1293.3</v>
      </c>
      <c r="N15" s="83">
        <v>25</v>
      </c>
      <c r="O15" s="79">
        <v>1.5</v>
      </c>
      <c r="P15" s="79">
        <v>1024.4000000000001</v>
      </c>
      <c r="Q15" s="78">
        <v>1212</v>
      </c>
      <c r="R15" s="83">
        <v>113</v>
      </c>
      <c r="S15" s="84">
        <v>0.10282074613284804</v>
      </c>
      <c r="T15" s="79">
        <v>1099</v>
      </c>
      <c r="U15" s="78">
        <v>1108</v>
      </c>
      <c r="V15" s="83">
        <v>99</v>
      </c>
      <c r="W15" s="85">
        <v>6.634730538922156</v>
      </c>
      <c r="X15" s="84">
        <v>9.8116947472745297E-2</v>
      </c>
      <c r="Y15" s="79">
        <v>1009</v>
      </c>
      <c r="Z15" s="86">
        <v>6.0783132530120483</v>
      </c>
      <c r="AA15" s="78">
        <v>600</v>
      </c>
      <c r="AB15" s="78">
        <v>380</v>
      </c>
      <c r="AC15" s="78">
        <v>45</v>
      </c>
      <c r="AD15" s="78">
        <v>425</v>
      </c>
      <c r="AE15" s="82">
        <v>0.70833333333333337</v>
      </c>
      <c r="AF15" s="87">
        <v>0.80943130308917077</v>
      </c>
      <c r="AG15" s="78">
        <v>30</v>
      </c>
      <c r="AH15" s="82">
        <v>0.05</v>
      </c>
      <c r="AI15" s="87">
        <v>1.2462456848743162</v>
      </c>
      <c r="AJ15" s="78">
        <v>115</v>
      </c>
      <c r="AK15" s="78">
        <v>20</v>
      </c>
      <c r="AL15" s="78">
        <v>135</v>
      </c>
      <c r="AM15" s="82">
        <v>0.22500000000000001</v>
      </c>
      <c r="AN15" s="87">
        <v>3.676320411747886</v>
      </c>
      <c r="AO15" s="78">
        <v>10</v>
      </c>
      <c r="AP15" s="79">
        <v>540</v>
      </c>
      <c r="AQ15" s="79">
        <v>285</v>
      </c>
      <c r="AR15" s="79">
        <v>25</v>
      </c>
      <c r="AS15" s="83">
        <v>310</v>
      </c>
      <c r="AT15" s="82">
        <v>0.57407407407407407</v>
      </c>
      <c r="AU15" s="88">
        <v>0.65861358169812967</v>
      </c>
      <c r="AV15" s="79">
        <v>30</v>
      </c>
      <c r="AW15" s="82">
        <v>5.5555555555555552E-2</v>
      </c>
      <c r="AX15" s="88">
        <v>1.3636276860056344</v>
      </c>
      <c r="AY15" s="79">
        <v>180</v>
      </c>
      <c r="AZ15" s="79">
        <v>0</v>
      </c>
      <c r="BA15" s="83">
        <v>180</v>
      </c>
      <c r="BB15" s="82">
        <v>0.33333333333333331</v>
      </c>
      <c r="BC15" s="88">
        <v>5.0239239257343469</v>
      </c>
      <c r="BD15" s="79">
        <v>15</v>
      </c>
      <c r="BE15" s="80" t="s">
        <v>130</v>
      </c>
      <c r="BF15" s="80" t="s">
        <v>130</v>
      </c>
      <c r="BG15" s="80"/>
    </row>
    <row r="16" spans="1:59" ht="14.25" customHeight="1" x14ac:dyDescent="0.25">
      <c r="A16" s="78" t="s">
        <v>132</v>
      </c>
      <c r="B16" s="78">
        <v>9250012</v>
      </c>
      <c r="C16" s="79">
        <v>9250012</v>
      </c>
      <c r="D16" s="78">
        <v>1.63</v>
      </c>
      <c r="E16" s="80">
        <v>163</v>
      </c>
      <c r="F16" s="79">
        <v>1.64</v>
      </c>
      <c r="G16" s="81">
        <v>164</v>
      </c>
      <c r="H16" s="78">
        <v>4402</v>
      </c>
      <c r="I16" s="78">
        <v>4269</v>
      </c>
      <c r="J16" s="79">
        <v>4056</v>
      </c>
      <c r="K16" s="78">
        <v>133</v>
      </c>
      <c r="L16" s="82">
        <v>3.1154837198407122E-2</v>
      </c>
      <c r="M16" s="78">
        <v>2692.7</v>
      </c>
      <c r="N16" s="83">
        <v>213</v>
      </c>
      <c r="O16" s="79">
        <v>5.3</v>
      </c>
      <c r="P16" s="79">
        <v>2607.8000000000002</v>
      </c>
      <c r="Q16" s="78">
        <v>2291</v>
      </c>
      <c r="R16" s="83">
        <v>66</v>
      </c>
      <c r="S16" s="84">
        <v>2.9662921348314608E-2</v>
      </c>
      <c r="T16" s="79">
        <v>2225</v>
      </c>
      <c r="U16" s="78">
        <v>2152</v>
      </c>
      <c r="V16" s="83">
        <v>97</v>
      </c>
      <c r="W16" s="85">
        <v>13.202453987730062</v>
      </c>
      <c r="X16" s="84">
        <v>4.7201946472019467E-2</v>
      </c>
      <c r="Y16" s="79">
        <v>2055</v>
      </c>
      <c r="Z16" s="86">
        <v>12.530487804878049</v>
      </c>
      <c r="AA16" s="78">
        <v>1635</v>
      </c>
      <c r="AB16" s="78">
        <v>1135</v>
      </c>
      <c r="AC16" s="78">
        <v>135</v>
      </c>
      <c r="AD16" s="78">
        <v>1270</v>
      </c>
      <c r="AE16" s="82">
        <v>0.77675840978593269</v>
      </c>
      <c r="AF16" s="87">
        <v>0.88762245433199938</v>
      </c>
      <c r="AG16" s="78">
        <v>135</v>
      </c>
      <c r="AH16" s="82">
        <v>8.2568807339449546E-2</v>
      </c>
      <c r="AI16" s="87">
        <v>2.0580203970401549</v>
      </c>
      <c r="AJ16" s="78">
        <v>165</v>
      </c>
      <c r="AK16" s="78">
        <v>25</v>
      </c>
      <c r="AL16" s="78">
        <v>190</v>
      </c>
      <c r="AM16" s="82">
        <v>0.11620795107033639</v>
      </c>
      <c r="AN16" s="87">
        <v>1.8987451667878992</v>
      </c>
      <c r="AO16" s="78">
        <v>35</v>
      </c>
      <c r="AP16" s="79">
        <v>1670</v>
      </c>
      <c r="AQ16" s="79">
        <v>1090</v>
      </c>
      <c r="AR16" s="79">
        <v>110</v>
      </c>
      <c r="AS16" s="83">
        <v>1200</v>
      </c>
      <c r="AT16" s="82">
        <v>0.71856287425149701</v>
      </c>
      <c r="AU16" s="88">
        <v>0.82438014475639954</v>
      </c>
      <c r="AV16" s="79">
        <v>160</v>
      </c>
      <c r="AW16" s="82">
        <v>9.580838323353294E-2</v>
      </c>
      <c r="AX16" s="88">
        <v>2.351645350716304</v>
      </c>
      <c r="AY16" s="79">
        <v>225</v>
      </c>
      <c r="AZ16" s="79">
        <v>25</v>
      </c>
      <c r="BA16" s="83">
        <v>250</v>
      </c>
      <c r="BB16" s="82">
        <v>0.1497005988023952</v>
      </c>
      <c r="BC16" s="88">
        <v>2.2562532600603356</v>
      </c>
      <c r="BD16" s="79">
        <v>60</v>
      </c>
      <c r="BE16" s="80" t="s">
        <v>130</v>
      </c>
      <c r="BF16" s="80" t="s">
        <v>130</v>
      </c>
      <c r="BG16" s="80"/>
    </row>
    <row r="17" spans="1:59" ht="14.25" customHeight="1" x14ac:dyDescent="0.25">
      <c r="A17" s="56"/>
      <c r="B17" s="56">
        <v>9250013</v>
      </c>
      <c r="C17" s="57">
        <v>9250013</v>
      </c>
      <c r="D17" s="56">
        <v>1.4</v>
      </c>
      <c r="E17" s="58">
        <v>140</v>
      </c>
      <c r="F17" s="57">
        <v>1.41</v>
      </c>
      <c r="G17" s="59">
        <v>141</v>
      </c>
      <c r="H17" s="56">
        <v>3800</v>
      </c>
      <c r="I17" s="56">
        <v>3766</v>
      </c>
      <c r="J17" s="57">
        <v>3843</v>
      </c>
      <c r="K17" s="56">
        <v>34</v>
      </c>
      <c r="L17" s="60">
        <v>9.0281465746149762E-3</v>
      </c>
      <c r="M17" s="56">
        <v>2711.6</v>
      </c>
      <c r="N17" s="61">
        <v>-77</v>
      </c>
      <c r="O17" s="57">
        <v>-2</v>
      </c>
      <c r="P17" s="57">
        <v>2670.5</v>
      </c>
      <c r="Q17" s="56">
        <v>1603</v>
      </c>
      <c r="R17" s="61">
        <v>-30</v>
      </c>
      <c r="S17" s="62">
        <v>-1.8371096142069811E-2</v>
      </c>
      <c r="T17" s="57">
        <v>1633</v>
      </c>
      <c r="U17" s="56">
        <v>1517</v>
      </c>
      <c r="V17" s="61">
        <v>16</v>
      </c>
      <c r="W17" s="63">
        <v>10.835714285714285</v>
      </c>
      <c r="X17" s="62">
        <v>1.0659560293137908E-2</v>
      </c>
      <c r="Y17" s="57">
        <v>1501</v>
      </c>
      <c r="Z17" s="64">
        <v>10.645390070921986</v>
      </c>
      <c r="AA17" s="56">
        <v>1565</v>
      </c>
      <c r="AB17" s="56">
        <v>1300</v>
      </c>
      <c r="AC17" s="56">
        <v>95</v>
      </c>
      <c r="AD17" s="56">
        <v>1395</v>
      </c>
      <c r="AE17" s="60">
        <v>0.89137380191693294</v>
      </c>
      <c r="AF17" s="65">
        <v>1.0185965054473007</v>
      </c>
      <c r="AG17" s="56">
        <v>55</v>
      </c>
      <c r="AH17" s="60">
        <v>3.5143769968051117E-2</v>
      </c>
      <c r="AI17" s="65">
        <v>0.87595543345798565</v>
      </c>
      <c r="AJ17" s="56">
        <v>80</v>
      </c>
      <c r="AK17" s="56">
        <v>10</v>
      </c>
      <c r="AL17" s="56">
        <v>90</v>
      </c>
      <c r="AM17" s="60">
        <v>5.7507987220447282E-2</v>
      </c>
      <c r="AN17" s="65">
        <v>0.93963461003140858</v>
      </c>
      <c r="AO17" s="56">
        <v>25</v>
      </c>
      <c r="AP17" s="57">
        <v>1705</v>
      </c>
      <c r="AQ17" s="57">
        <v>1365</v>
      </c>
      <c r="AR17" s="57">
        <v>125</v>
      </c>
      <c r="AS17" s="61">
        <v>1490</v>
      </c>
      <c r="AT17" s="60">
        <v>0.87390029325513197</v>
      </c>
      <c r="AU17" s="66">
        <v>1.0025929199400532</v>
      </c>
      <c r="AV17" s="57">
        <v>80</v>
      </c>
      <c r="AW17" s="60">
        <v>4.6920821114369501E-2</v>
      </c>
      <c r="AX17" s="66">
        <v>1.151685552990096</v>
      </c>
      <c r="AY17" s="57">
        <v>50</v>
      </c>
      <c r="AZ17" s="57">
        <v>40</v>
      </c>
      <c r="BA17" s="61">
        <v>90</v>
      </c>
      <c r="BB17" s="60">
        <v>5.2785923753665691E-2</v>
      </c>
      <c r="BC17" s="66">
        <v>0.79557739586409015</v>
      </c>
      <c r="BD17" s="57">
        <v>40</v>
      </c>
      <c r="BE17" s="58" t="s">
        <v>137</v>
      </c>
      <c r="BF17" s="58" t="s">
        <v>137</v>
      </c>
      <c r="BG17" s="58"/>
    </row>
    <row r="18" spans="1:59" ht="14.25" customHeight="1" x14ac:dyDescent="0.25">
      <c r="A18" s="67" t="s">
        <v>160</v>
      </c>
      <c r="B18" s="67">
        <v>9250014</v>
      </c>
      <c r="C18" s="68">
        <v>9250014</v>
      </c>
      <c r="D18" s="67">
        <v>1.04</v>
      </c>
      <c r="E18" s="69">
        <v>104</v>
      </c>
      <c r="F18" s="68">
        <v>1.02</v>
      </c>
      <c r="G18" s="70">
        <v>102</v>
      </c>
      <c r="H18" s="67">
        <v>3111</v>
      </c>
      <c r="I18" s="67">
        <v>2944</v>
      </c>
      <c r="J18" s="68">
        <v>2782</v>
      </c>
      <c r="K18" s="67">
        <v>167</v>
      </c>
      <c r="L18" s="71">
        <v>5.6725543478260872E-2</v>
      </c>
      <c r="M18" s="67">
        <v>2991.9</v>
      </c>
      <c r="N18" s="72">
        <v>162</v>
      </c>
      <c r="O18" s="68">
        <v>5.8</v>
      </c>
      <c r="P18" s="68">
        <v>2883.7</v>
      </c>
      <c r="Q18" s="67">
        <v>1717</v>
      </c>
      <c r="R18" s="67">
        <v>22</v>
      </c>
      <c r="S18" s="69">
        <v>1.2979351032448377E-2</v>
      </c>
      <c r="T18" s="89">
        <v>1695</v>
      </c>
      <c r="U18" s="67">
        <v>1627</v>
      </c>
      <c r="V18" s="67">
        <v>49</v>
      </c>
      <c r="W18" s="90">
        <v>15.64423076923077</v>
      </c>
      <c r="X18" s="69">
        <v>3.1051964512040557E-2</v>
      </c>
      <c r="Y18" s="89">
        <v>1578</v>
      </c>
      <c r="Z18" s="69">
        <v>15.470588235294118</v>
      </c>
      <c r="AA18" s="67">
        <v>1240</v>
      </c>
      <c r="AB18" s="67">
        <v>910</v>
      </c>
      <c r="AC18" s="67">
        <v>90</v>
      </c>
      <c r="AD18" s="67">
        <v>1000</v>
      </c>
      <c r="AE18" s="67">
        <v>0.80645161290322576</v>
      </c>
      <c r="AF18" s="67">
        <v>0.92155366575617159</v>
      </c>
      <c r="AG18" s="67">
        <v>85</v>
      </c>
      <c r="AH18" s="67">
        <v>6.8548387096774188E-2</v>
      </c>
      <c r="AI18" s="67">
        <v>1.7085626324889815</v>
      </c>
      <c r="AJ18" s="67">
        <v>105</v>
      </c>
      <c r="AK18" s="67">
        <v>30</v>
      </c>
      <c r="AL18" s="67">
        <v>135</v>
      </c>
      <c r="AM18" s="67">
        <v>0.10887096774193548</v>
      </c>
      <c r="AN18" s="67">
        <v>1.7788647153618804</v>
      </c>
      <c r="AO18" s="67">
        <v>15</v>
      </c>
      <c r="AP18" s="89">
        <v>1120</v>
      </c>
      <c r="AQ18" s="89">
        <v>830</v>
      </c>
      <c r="AR18" s="89">
        <v>85</v>
      </c>
      <c r="AS18" s="67">
        <v>915</v>
      </c>
      <c r="AT18" s="67">
        <v>0.8169642857142857</v>
      </c>
      <c r="AU18" s="91">
        <v>0.93727238109748234</v>
      </c>
      <c r="AV18" s="89">
        <v>75</v>
      </c>
      <c r="AW18" s="67">
        <v>6.6964285714285712E-2</v>
      </c>
      <c r="AX18" s="91">
        <v>1.6436583715246487</v>
      </c>
      <c r="AY18" s="89">
        <v>65</v>
      </c>
      <c r="AZ18" s="89">
        <v>40</v>
      </c>
      <c r="BA18" s="67">
        <v>105</v>
      </c>
      <c r="BB18" s="67">
        <v>9.375E-2</v>
      </c>
      <c r="BC18" s="91">
        <v>1.4129786041127852</v>
      </c>
      <c r="BD18" s="68">
        <v>20</v>
      </c>
      <c r="BE18" s="69" t="s">
        <v>158</v>
      </c>
      <c r="BF18" s="69" t="s">
        <v>158</v>
      </c>
      <c r="BG18" s="69" t="s">
        <v>159</v>
      </c>
    </row>
    <row r="19" spans="1:59" ht="14.25" customHeight="1" x14ac:dyDescent="0.25">
      <c r="A19" s="67"/>
      <c r="B19" s="67">
        <v>9250015</v>
      </c>
      <c r="C19" s="68">
        <v>9250015</v>
      </c>
      <c r="D19" s="67">
        <v>1.46</v>
      </c>
      <c r="E19" s="69">
        <v>146</v>
      </c>
      <c r="F19" s="68">
        <v>1.46</v>
      </c>
      <c r="G19" s="70">
        <v>146</v>
      </c>
      <c r="H19" s="67">
        <v>4767</v>
      </c>
      <c r="I19" s="67">
        <v>4578</v>
      </c>
      <c r="J19" s="68">
        <v>4663</v>
      </c>
      <c r="K19" s="67">
        <v>189</v>
      </c>
      <c r="L19" s="71">
        <v>4.1284403669724773E-2</v>
      </c>
      <c r="M19" s="67">
        <v>3267.1</v>
      </c>
      <c r="N19" s="72">
        <v>-85</v>
      </c>
      <c r="O19" s="68">
        <v>-1.8</v>
      </c>
      <c r="P19" s="68">
        <v>3126.2</v>
      </c>
      <c r="Q19" s="67">
        <v>2010</v>
      </c>
      <c r="R19" s="72">
        <v>-25</v>
      </c>
      <c r="S19" s="73">
        <v>-1.2285012285012284E-2</v>
      </c>
      <c r="T19" s="68">
        <v>2035</v>
      </c>
      <c r="U19" s="67">
        <v>1952</v>
      </c>
      <c r="V19" s="72">
        <v>26</v>
      </c>
      <c r="W19" s="74">
        <v>13.36986301369863</v>
      </c>
      <c r="X19" s="73">
        <v>1.3499480789200415E-2</v>
      </c>
      <c r="Y19" s="68">
        <v>1926</v>
      </c>
      <c r="Z19" s="75">
        <v>13.191780821917808</v>
      </c>
      <c r="AA19" s="67">
        <v>1950</v>
      </c>
      <c r="AB19" s="67">
        <v>1520</v>
      </c>
      <c r="AC19" s="67">
        <v>150</v>
      </c>
      <c r="AD19" s="67">
        <v>1670</v>
      </c>
      <c r="AE19" s="71">
        <v>0.85641025641025637</v>
      </c>
      <c r="AF19" s="76">
        <v>0.97864273387070777</v>
      </c>
      <c r="AG19" s="67">
        <v>140</v>
      </c>
      <c r="AH19" s="71">
        <v>7.179487179487179E-2</v>
      </c>
      <c r="AI19" s="76">
        <v>1.7894809834092742</v>
      </c>
      <c r="AJ19" s="67">
        <v>70</v>
      </c>
      <c r="AK19" s="67">
        <v>25</v>
      </c>
      <c r="AL19" s="67">
        <v>95</v>
      </c>
      <c r="AM19" s="71">
        <v>4.8717948717948718E-2</v>
      </c>
      <c r="AN19" s="76">
        <v>0.79601239684569614</v>
      </c>
      <c r="AO19" s="67">
        <v>40</v>
      </c>
      <c r="AP19" s="68">
        <v>2055</v>
      </c>
      <c r="AQ19" s="68">
        <v>1565</v>
      </c>
      <c r="AR19" s="68">
        <v>150</v>
      </c>
      <c r="AS19" s="72">
        <v>1715</v>
      </c>
      <c r="AT19" s="71">
        <v>0.83454987834549876</v>
      </c>
      <c r="AU19" s="77">
        <v>0.95744766974434958</v>
      </c>
      <c r="AV19" s="68">
        <v>160</v>
      </c>
      <c r="AW19" s="71">
        <v>7.785888077858881E-2</v>
      </c>
      <c r="AX19" s="77">
        <v>1.9110694577597214</v>
      </c>
      <c r="AY19" s="68">
        <v>75</v>
      </c>
      <c r="AZ19" s="68">
        <v>55</v>
      </c>
      <c r="BA19" s="72">
        <v>130</v>
      </c>
      <c r="BB19" s="71">
        <v>6.3260340632603412E-2</v>
      </c>
      <c r="BC19" s="77">
        <v>0.95344541656272286</v>
      </c>
      <c r="BD19" s="68">
        <v>45</v>
      </c>
      <c r="BE19" s="69" t="s">
        <v>158</v>
      </c>
      <c r="BF19" s="69" t="s">
        <v>158</v>
      </c>
      <c r="BG19" s="69"/>
    </row>
    <row r="20" spans="1:59" ht="14.25" customHeight="1" x14ac:dyDescent="0.25">
      <c r="A20" s="56"/>
      <c r="B20" s="56">
        <v>9250016</v>
      </c>
      <c r="C20" s="57">
        <v>9250016</v>
      </c>
      <c r="D20" s="56">
        <v>1.54</v>
      </c>
      <c r="E20" s="58">
        <v>154</v>
      </c>
      <c r="F20" s="57">
        <v>1.55</v>
      </c>
      <c r="G20" s="59">
        <v>155</v>
      </c>
      <c r="H20" s="56">
        <v>4431</v>
      </c>
      <c r="I20" s="56">
        <v>4368</v>
      </c>
      <c r="J20" s="57">
        <v>3831</v>
      </c>
      <c r="K20" s="56">
        <v>63</v>
      </c>
      <c r="L20" s="60">
        <v>1.4423076923076924E-2</v>
      </c>
      <c r="M20" s="56">
        <v>2877.3</v>
      </c>
      <c r="N20" s="61">
        <v>537</v>
      </c>
      <c r="O20" s="57">
        <v>14</v>
      </c>
      <c r="P20" s="57">
        <v>2810.3</v>
      </c>
      <c r="Q20" s="56">
        <v>1680</v>
      </c>
      <c r="R20" s="61">
        <v>92</v>
      </c>
      <c r="S20" s="62">
        <v>5.793450881612091E-2</v>
      </c>
      <c r="T20" s="57">
        <v>1588</v>
      </c>
      <c r="U20" s="56">
        <v>1532</v>
      </c>
      <c r="V20" s="61">
        <v>14</v>
      </c>
      <c r="W20" s="63">
        <v>9.9480519480519476</v>
      </c>
      <c r="X20" s="62">
        <v>9.22266139657444E-3</v>
      </c>
      <c r="Y20" s="57">
        <v>1518</v>
      </c>
      <c r="Z20" s="64">
        <v>9.7935483870967737</v>
      </c>
      <c r="AA20" s="56">
        <v>1695</v>
      </c>
      <c r="AB20" s="56">
        <v>1415</v>
      </c>
      <c r="AC20" s="56">
        <v>95</v>
      </c>
      <c r="AD20" s="56">
        <v>1510</v>
      </c>
      <c r="AE20" s="60">
        <v>0.89085545722713866</v>
      </c>
      <c r="AF20" s="65">
        <v>1.0180041792105343</v>
      </c>
      <c r="AG20" s="56">
        <v>90</v>
      </c>
      <c r="AH20" s="60">
        <v>5.3097345132743362E-2</v>
      </c>
      <c r="AI20" s="65">
        <v>1.3234467449992737</v>
      </c>
      <c r="AJ20" s="56">
        <v>65</v>
      </c>
      <c r="AK20" s="56">
        <v>10</v>
      </c>
      <c r="AL20" s="56">
        <v>75</v>
      </c>
      <c r="AM20" s="60">
        <v>4.4247787610619468E-2</v>
      </c>
      <c r="AN20" s="65">
        <v>0.72297353230046923</v>
      </c>
      <c r="AO20" s="56">
        <v>20</v>
      </c>
      <c r="AP20" s="57">
        <v>1655</v>
      </c>
      <c r="AQ20" s="57">
        <v>1325</v>
      </c>
      <c r="AR20" s="57">
        <v>125</v>
      </c>
      <c r="AS20" s="61">
        <v>1450</v>
      </c>
      <c r="AT20" s="60">
        <v>0.8761329305135952</v>
      </c>
      <c r="AU20" s="66">
        <v>1.0051543406483492</v>
      </c>
      <c r="AV20" s="57">
        <v>55</v>
      </c>
      <c r="AW20" s="60">
        <v>3.3232628398791542E-2</v>
      </c>
      <c r="AX20" s="66">
        <v>0.81570477893992643</v>
      </c>
      <c r="AY20" s="57">
        <v>80</v>
      </c>
      <c r="AZ20" s="57">
        <v>10</v>
      </c>
      <c r="BA20" s="61">
        <v>90</v>
      </c>
      <c r="BB20" s="60">
        <v>5.4380664652567974E-2</v>
      </c>
      <c r="BC20" s="66">
        <v>0.81961296673611705</v>
      </c>
      <c r="BD20" s="57">
        <v>50</v>
      </c>
      <c r="BE20" s="58" t="s">
        <v>137</v>
      </c>
      <c r="BF20" s="58" t="s">
        <v>137</v>
      </c>
      <c r="BG20" s="58"/>
    </row>
    <row r="21" spans="1:59" ht="14.25" customHeight="1" x14ac:dyDescent="0.25">
      <c r="A21" s="67"/>
      <c r="B21" s="67">
        <v>9250017</v>
      </c>
      <c r="C21" s="68">
        <v>9250017</v>
      </c>
      <c r="D21" s="67">
        <v>2.33</v>
      </c>
      <c r="E21" s="69">
        <v>233</v>
      </c>
      <c r="F21" s="68">
        <v>2.34</v>
      </c>
      <c r="G21" s="70">
        <v>234</v>
      </c>
      <c r="H21" s="67">
        <v>4685</v>
      </c>
      <c r="I21" s="67">
        <v>4672</v>
      </c>
      <c r="J21" s="68">
        <v>4273</v>
      </c>
      <c r="K21" s="67">
        <v>13</v>
      </c>
      <c r="L21" s="71">
        <v>2.7825342465753423E-3</v>
      </c>
      <c r="M21" s="67">
        <v>2014.3</v>
      </c>
      <c r="N21" s="72">
        <v>399</v>
      </c>
      <c r="O21" s="68">
        <v>9.3000000000000007</v>
      </c>
      <c r="P21" s="68">
        <v>1999.3</v>
      </c>
      <c r="Q21" s="67">
        <v>1828</v>
      </c>
      <c r="R21" s="67">
        <v>29</v>
      </c>
      <c r="S21" s="69">
        <v>1.6120066703724293E-2</v>
      </c>
      <c r="T21" s="89">
        <v>1799</v>
      </c>
      <c r="U21" s="67">
        <v>1796</v>
      </c>
      <c r="V21" s="67">
        <v>35</v>
      </c>
      <c r="W21" s="90">
        <v>7.7081545064377686</v>
      </c>
      <c r="X21" s="69">
        <v>1.9875070982396367E-2</v>
      </c>
      <c r="Y21" s="89">
        <v>1761</v>
      </c>
      <c r="Z21" s="69">
        <v>7.5256410256410255</v>
      </c>
      <c r="AA21" s="67">
        <v>2055</v>
      </c>
      <c r="AB21" s="67">
        <v>1815</v>
      </c>
      <c r="AC21" s="67">
        <v>70</v>
      </c>
      <c r="AD21" s="67">
        <v>1885</v>
      </c>
      <c r="AE21" s="67">
        <v>0.91727493917274938</v>
      </c>
      <c r="AF21" s="67">
        <v>1.0481944225491366</v>
      </c>
      <c r="AG21" s="67">
        <v>95</v>
      </c>
      <c r="AH21" s="67">
        <v>4.6228710462287104E-2</v>
      </c>
      <c r="AI21" s="67">
        <v>1.1522466186185889</v>
      </c>
      <c r="AJ21" s="67">
        <v>10</v>
      </c>
      <c r="AK21" s="67">
        <v>10</v>
      </c>
      <c r="AL21" s="67">
        <v>20</v>
      </c>
      <c r="AM21" s="67">
        <v>9.7323600973236012E-3</v>
      </c>
      <c r="AN21" s="67">
        <v>0.15901899591231733</v>
      </c>
      <c r="AO21" s="67">
        <v>50</v>
      </c>
      <c r="AP21" s="89">
        <v>2195</v>
      </c>
      <c r="AQ21" s="89">
        <v>1815</v>
      </c>
      <c r="AR21" s="89">
        <v>125</v>
      </c>
      <c r="AS21" s="67">
        <v>1940</v>
      </c>
      <c r="AT21" s="67">
        <v>0.88382687927107062</v>
      </c>
      <c r="AU21" s="91">
        <v>1.0139813185200393</v>
      </c>
      <c r="AV21" s="89">
        <v>165</v>
      </c>
      <c r="AW21" s="67">
        <v>7.5170842824601361E-2</v>
      </c>
      <c r="AX21" s="91">
        <v>1.8450907642080794</v>
      </c>
      <c r="AY21" s="89">
        <v>15</v>
      </c>
      <c r="AZ21" s="89">
        <v>25</v>
      </c>
      <c r="BA21" s="67">
        <v>40</v>
      </c>
      <c r="BB21" s="67">
        <v>1.8223234624145785E-2</v>
      </c>
      <c r="BC21" s="91">
        <v>0.27465643329754974</v>
      </c>
      <c r="BD21" s="68">
        <v>45</v>
      </c>
      <c r="BE21" s="69" t="s">
        <v>158</v>
      </c>
      <c r="BF21" s="69" t="s">
        <v>158</v>
      </c>
      <c r="BG21" s="69" t="s">
        <v>159</v>
      </c>
    </row>
    <row r="22" spans="1:59" ht="14.25" customHeight="1" x14ac:dyDescent="0.25">
      <c r="A22" s="56" t="s">
        <v>138</v>
      </c>
      <c r="B22" s="56">
        <v>9250018</v>
      </c>
      <c r="C22" s="57">
        <v>9250018</v>
      </c>
      <c r="D22" s="56">
        <v>37.64</v>
      </c>
      <c r="E22" s="58">
        <v>3764</v>
      </c>
      <c r="F22" s="57">
        <v>37.29</v>
      </c>
      <c r="G22" s="59">
        <v>3729</v>
      </c>
      <c r="H22" s="56">
        <v>6768</v>
      </c>
      <c r="I22" s="56">
        <v>6083</v>
      </c>
      <c r="J22" s="57">
        <v>5392</v>
      </c>
      <c r="K22" s="56">
        <v>685</v>
      </c>
      <c r="L22" s="60">
        <v>0.11260891007726451</v>
      </c>
      <c r="M22" s="56">
        <v>179.8</v>
      </c>
      <c r="N22" s="61">
        <v>691</v>
      </c>
      <c r="O22" s="57">
        <v>12.8</v>
      </c>
      <c r="P22" s="57">
        <v>163.1</v>
      </c>
      <c r="Q22" s="56">
        <v>2792</v>
      </c>
      <c r="R22" s="61">
        <v>199</v>
      </c>
      <c r="S22" s="62">
        <v>7.6745082915541843E-2</v>
      </c>
      <c r="T22" s="57">
        <v>2593</v>
      </c>
      <c r="U22" s="56">
        <v>2709</v>
      </c>
      <c r="V22" s="61">
        <v>232</v>
      </c>
      <c r="W22" s="63">
        <v>0.71971307120085015</v>
      </c>
      <c r="X22" s="62">
        <v>9.3661687525232129E-2</v>
      </c>
      <c r="Y22" s="57">
        <v>2477</v>
      </c>
      <c r="Z22" s="64">
        <v>0.66425315097881465</v>
      </c>
      <c r="AA22" s="56">
        <v>2920</v>
      </c>
      <c r="AB22" s="56">
        <v>2555</v>
      </c>
      <c r="AC22" s="56">
        <v>120</v>
      </c>
      <c r="AD22" s="56">
        <v>2675</v>
      </c>
      <c r="AE22" s="60">
        <v>0.91609589041095896</v>
      </c>
      <c r="AF22" s="65">
        <v>1.0468470922305553</v>
      </c>
      <c r="AG22" s="56">
        <v>55</v>
      </c>
      <c r="AH22" s="60">
        <v>1.8835616438356163E-2</v>
      </c>
      <c r="AI22" s="65">
        <v>0.46947611416498203</v>
      </c>
      <c r="AJ22" s="56">
        <v>80</v>
      </c>
      <c r="AK22" s="56">
        <v>10</v>
      </c>
      <c r="AL22" s="56">
        <v>90</v>
      </c>
      <c r="AM22" s="60">
        <v>3.0821917808219176E-2</v>
      </c>
      <c r="AN22" s="65">
        <v>0.50360553585587475</v>
      </c>
      <c r="AO22" s="56">
        <v>90</v>
      </c>
      <c r="AP22" s="57">
        <v>2960</v>
      </c>
      <c r="AQ22" s="57">
        <v>2555</v>
      </c>
      <c r="AR22" s="57">
        <v>180</v>
      </c>
      <c r="AS22" s="61">
        <v>2735</v>
      </c>
      <c r="AT22" s="60">
        <v>0.92398648648648651</v>
      </c>
      <c r="AU22" s="66">
        <v>1.060054924596739</v>
      </c>
      <c r="AV22" s="57">
        <v>115</v>
      </c>
      <c r="AW22" s="60">
        <v>3.885135135135135E-2</v>
      </c>
      <c r="AX22" s="66">
        <v>0.95361801014583225</v>
      </c>
      <c r="AY22" s="57">
        <v>15</v>
      </c>
      <c r="AZ22" s="57">
        <v>25</v>
      </c>
      <c r="BA22" s="61">
        <v>40</v>
      </c>
      <c r="BB22" s="60">
        <v>1.3513513513513514E-2</v>
      </c>
      <c r="BC22" s="66">
        <v>0.20367259158382489</v>
      </c>
      <c r="BD22" s="57">
        <v>75</v>
      </c>
      <c r="BE22" s="58" t="s">
        <v>137</v>
      </c>
      <c r="BF22" s="58" t="s">
        <v>137</v>
      </c>
      <c r="BG22" s="58"/>
    </row>
    <row r="23" spans="1:59" ht="14.25" customHeight="1" x14ac:dyDescent="0.25">
      <c r="A23" s="45" t="s">
        <v>151</v>
      </c>
      <c r="B23" s="45">
        <v>9250019</v>
      </c>
      <c r="C23" s="46">
        <v>9250019</v>
      </c>
      <c r="D23" s="45">
        <v>40.69</v>
      </c>
      <c r="E23" s="47">
        <v>4069</v>
      </c>
      <c r="F23" s="46">
        <v>40.729999999999997</v>
      </c>
      <c r="G23" s="48">
        <v>4072.9999999999995</v>
      </c>
      <c r="H23" s="45">
        <v>4630</v>
      </c>
      <c r="I23" s="45">
        <v>4343</v>
      </c>
      <c r="J23" s="46">
        <v>4282</v>
      </c>
      <c r="K23" s="45">
        <v>287</v>
      </c>
      <c r="L23" s="49">
        <v>6.6083352521298641E-2</v>
      </c>
      <c r="M23" s="45">
        <v>113.8</v>
      </c>
      <c r="N23" s="50">
        <v>61</v>
      </c>
      <c r="O23" s="46">
        <v>1.4</v>
      </c>
      <c r="P23" s="46">
        <v>106.6</v>
      </c>
      <c r="Q23" s="45">
        <v>1773</v>
      </c>
      <c r="R23" s="50">
        <v>69</v>
      </c>
      <c r="S23" s="51">
        <v>4.0492957746478875E-2</v>
      </c>
      <c r="T23" s="46">
        <v>1704</v>
      </c>
      <c r="U23" s="45">
        <v>1740</v>
      </c>
      <c r="V23" s="50">
        <v>102</v>
      </c>
      <c r="W23" s="52">
        <v>0.42762349471614647</v>
      </c>
      <c r="X23" s="51">
        <v>6.2271062271062272E-2</v>
      </c>
      <c r="Y23" s="46">
        <v>1638</v>
      </c>
      <c r="Z23" s="53">
        <v>0.40216056960471402</v>
      </c>
      <c r="AA23" s="45">
        <v>1850</v>
      </c>
      <c r="AB23" s="45">
        <v>1560</v>
      </c>
      <c r="AC23" s="45">
        <v>115</v>
      </c>
      <c r="AD23" s="45">
        <v>1675</v>
      </c>
      <c r="AE23" s="49">
        <v>0.90540540540540537</v>
      </c>
      <c r="AF23" s="54">
        <v>1.034630791230037</v>
      </c>
      <c r="AG23" s="45">
        <v>75</v>
      </c>
      <c r="AH23" s="49">
        <v>4.0540540540540543E-2</v>
      </c>
      <c r="AI23" s="54">
        <v>1.0104694742224185</v>
      </c>
      <c r="AJ23" s="45">
        <v>50</v>
      </c>
      <c r="AK23" s="45">
        <v>25</v>
      </c>
      <c r="AL23" s="45">
        <v>75</v>
      </c>
      <c r="AM23" s="49">
        <v>4.0540540540540543E-2</v>
      </c>
      <c r="AN23" s="54">
        <v>0.66240007418880831</v>
      </c>
      <c r="AO23" s="45">
        <v>35</v>
      </c>
      <c r="AP23" s="46">
        <v>1980</v>
      </c>
      <c r="AQ23" s="46">
        <v>1645</v>
      </c>
      <c r="AR23" s="46">
        <v>110</v>
      </c>
      <c r="AS23" s="50">
        <v>1755</v>
      </c>
      <c r="AT23" s="49">
        <v>0.88636363636363635</v>
      </c>
      <c r="AU23" s="55">
        <v>1.0168916444693996</v>
      </c>
      <c r="AV23" s="46">
        <v>75</v>
      </c>
      <c r="AW23" s="49">
        <v>3.787878787878788E-2</v>
      </c>
      <c r="AX23" s="55">
        <v>0.92974614954929624</v>
      </c>
      <c r="AY23" s="46">
        <v>70</v>
      </c>
      <c r="AZ23" s="46">
        <v>10</v>
      </c>
      <c r="BA23" s="50">
        <v>80</v>
      </c>
      <c r="BB23" s="49">
        <v>4.0404040404040407E-2</v>
      </c>
      <c r="BC23" s="55">
        <v>0.60896047584658763</v>
      </c>
      <c r="BD23" s="46">
        <v>70</v>
      </c>
      <c r="BE23" s="47" t="s">
        <v>147</v>
      </c>
      <c r="BF23" s="47" t="s">
        <v>147</v>
      </c>
      <c r="BG23" s="47"/>
    </row>
    <row r="24" spans="1:59" ht="14.25" customHeight="1" x14ac:dyDescent="0.25">
      <c r="A24" s="56" t="s">
        <v>141</v>
      </c>
      <c r="B24" s="56">
        <v>9250020</v>
      </c>
      <c r="C24" s="57">
        <v>9250020</v>
      </c>
      <c r="D24" s="56">
        <v>2.34</v>
      </c>
      <c r="E24" s="58">
        <v>234</v>
      </c>
      <c r="F24" s="57">
        <v>2.34</v>
      </c>
      <c r="G24" s="59">
        <v>234</v>
      </c>
      <c r="H24" s="56">
        <v>4754</v>
      </c>
      <c r="I24" s="56">
        <v>4190</v>
      </c>
      <c r="J24" s="57">
        <v>4047</v>
      </c>
      <c r="K24" s="56">
        <v>564</v>
      </c>
      <c r="L24" s="60">
        <v>0.13460620525059666</v>
      </c>
      <c r="M24" s="56">
        <v>2031.9</v>
      </c>
      <c r="N24" s="61">
        <v>143</v>
      </c>
      <c r="O24" s="57">
        <v>3.5</v>
      </c>
      <c r="P24" s="57">
        <v>1790.3</v>
      </c>
      <c r="Q24" s="56">
        <v>1758</v>
      </c>
      <c r="R24" s="61">
        <v>61</v>
      </c>
      <c r="S24" s="62">
        <v>3.5945786682380673E-2</v>
      </c>
      <c r="T24" s="57">
        <v>1697</v>
      </c>
      <c r="U24" s="56">
        <v>1721</v>
      </c>
      <c r="V24" s="61">
        <v>69</v>
      </c>
      <c r="W24" s="63">
        <v>7.3547008547008543</v>
      </c>
      <c r="X24" s="62">
        <v>4.1767554479418885E-2</v>
      </c>
      <c r="Y24" s="57">
        <v>1652</v>
      </c>
      <c r="Z24" s="64">
        <v>7.0598290598290596</v>
      </c>
      <c r="AA24" s="56">
        <v>1825</v>
      </c>
      <c r="AB24" s="56">
        <v>1600</v>
      </c>
      <c r="AC24" s="56">
        <v>80</v>
      </c>
      <c r="AD24" s="56">
        <v>1680</v>
      </c>
      <c r="AE24" s="60">
        <v>0.92054794520547945</v>
      </c>
      <c r="AF24" s="65">
        <v>1.051934573426442</v>
      </c>
      <c r="AG24" s="56">
        <v>60</v>
      </c>
      <c r="AH24" s="60">
        <v>3.287671232876712E-2</v>
      </c>
      <c r="AI24" s="65">
        <v>0.81944921745160493</v>
      </c>
      <c r="AJ24" s="56">
        <v>30</v>
      </c>
      <c r="AK24" s="56">
        <v>25</v>
      </c>
      <c r="AL24" s="56">
        <v>55</v>
      </c>
      <c r="AM24" s="60">
        <v>3.0136986301369864E-2</v>
      </c>
      <c r="AN24" s="65">
        <v>0.4924143017257443</v>
      </c>
      <c r="AO24" s="56">
        <v>25</v>
      </c>
      <c r="AP24" s="57">
        <v>1940</v>
      </c>
      <c r="AQ24" s="57">
        <v>1665</v>
      </c>
      <c r="AR24" s="57">
        <v>120</v>
      </c>
      <c r="AS24" s="61">
        <v>1785</v>
      </c>
      <c r="AT24" s="60">
        <v>0.92010309278350511</v>
      </c>
      <c r="AU24" s="66">
        <v>1.055599653140717</v>
      </c>
      <c r="AV24" s="57">
        <v>55</v>
      </c>
      <c r="AW24" s="60">
        <v>2.8350515463917526E-2</v>
      </c>
      <c r="AX24" s="66">
        <v>0.6958718603843187</v>
      </c>
      <c r="AY24" s="57">
        <v>45</v>
      </c>
      <c r="AZ24" s="57">
        <v>20</v>
      </c>
      <c r="BA24" s="61">
        <v>65</v>
      </c>
      <c r="BB24" s="60">
        <v>3.3505154639175257E-2</v>
      </c>
      <c r="BC24" s="66">
        <v>0.50498204408154523</v>
      </c>
      <c r="BD24" s="57">
        <v>30</v>
      </c>
      <c r="BE24" s="58" t="s">
        <v>137</v>
      </c>
      <c r="BF24" s="58" t="s">
        <v>137</v>
      </c>
      <c r="BG24" s="58"/>
    </row>
    <row r="25" spans="1:59" ht="14.25" customHeight="1" x14ac:dyDescent="0.25">
      <c r="A25" s="56" t="s">
        <v>143</v>
      </c>
      <c r="B25" s="56">
        <v>9250021.0099999998</v>
      </c>
      <c r="C25" s="57">
        <v>9250021.0099999998</v>
      </c>
      <c r="D25" s="56">
        <v>4.25</v>
      </c>
      <c r="E25" s="58">
        <v>425</v>
      </c>
      <c r="F25" s="57">
        <v>4.25</v>
      </c>
      <c r="G25" s="59">
        <v>425</v>
      </c>
      <c r="H25" s="56">
        <v>1959</v>
      </c>
      <c r="I25" s="56">
        <v>1956</v>
      </c>
      <c r="J25" s="57">
        <v>2040</v>
      </c>
      <c r="K25" s="56">
        <v>3</v>
      </c>
      <c r="L25" s="60">
        <v>1.5337423312883436E-3</v>
      </c>
      <c r="M25" s="56">
        <v>460.7</v>
      </c>
      <c r="N25" s="61">
        <v>-84</v>
      </c>
      <c r="O25" s="57">
        <v>-4.0999999999999996</v>
      </c>
      <c r="P25" s="57">
        <v>459.9</v>
      </c>
      <c r="Q25" s="56">
        <v>729</v>
      </c>
      <c r="R25" s="61">
        <v>-12</v>
      </c>
      <c r="S25" s="62">
        <v>-1.6194331983805668E-2</v>
      </c>
      <c r="T25" s="57">
        <v>741</v>
      </c>
      <c r="U25" s="56">
        <v>719</v>
      </c>
      <c r="V25" s="61">
        <v>1</v>
      </c>
      <c r="W25" s="63">
        <v>1.6917647058823528</v>
      </c>
      <c r="X25" s="62">
        <v>1.3927576601671309E-3</v>
      </c>
      <c r="Y25" s="57">
        <v>718</v>
      </c>
      <c r="Z25" s="64">
        <v>1.6894117647058824</v>
      </c>
      <c r="AA25" s="56">
        <v>875</v>
      </c>
      <c r="AB25" s="56">
        <v>760</v>
      </c>
      <c r="AC25" s="56">
        <v>60</v>
      </c>
      <c r="AD25" s="56">
        <v>820</v>
      </c>
      <c r="AE25" s="60">
        <v>0.93714285714285717</v>
      </c>
      <c r="AF25" s="65">
        <v>1.0708980198181433</v>
      </c>
      <c r="AG25" s="56">
        <v>0</v>
      </c>
      <c r="AH25" s="60">
        <v>0</v>
      </c>
      <c r="AI25" s="65">
        <v>0</v>
      </c>
      <c r="AJ25" s="56">
        <v>15</v>
      </c>
      <c r="AK25" s="56">
        <v>0</v>
      </c>
      <c r="AL25" s="56">
        <v>15</v>
      </c>
      <c r="AM25" s="60">
        <v>1.7142857142857144E-2</v>
      </c>
      <c r="AN25" s="65">
        <v>0.28010060279983895</v>
      </c>
      <c r="AO25" s="56">
        <v>40</v>
      </c>
      <c r="AP25" s="57">
        <v>1020</v>
      </c>
      <c r="AQ25" s="57">
        <v>900</v>
      </c>
      <c r="AR25" s="57">
        <v>45</v>
      </c>
      <c r="AS25" s="61">
        <v>945</v>
      </c>
      <c r="AT25" s="60">
        <v>0.92647058823529416</v>
      </c>
      <c r="AU25" s="66">
        <v>1.0629048410517254</v>
      </c>
      <c r="AV25" s="57">
        <v>35</v>
      </c>
      <c r="AW25" s="60">
        <v>3.4313725490196081E-2</v>
      </c>
      <c r="AX25" s="66">
        <v>0.84224062959171553</v>
      </c>
      <c r="AY25" s="57">
        <v>10</v>
      </c>
      <c r="AZ25" s="57">
        <v>10</v>
      </c>
      <c r="BA25" s="61">
        <v>20</v>
      </c>
      <c r="BB25" s="60">
        <v>1.9607843137254902E-2</v>
      </c>
      <c r="BC25" s="66">
        <v>0.29552493680790276</v>
      </c>
      <c r="BD25" s="57">
        <v>20</v>
      </c>
      <c r="BE25" s="58" t="s">
        <v>137</v>
      </c>
      <c r="BF25" s="58" t="s">
        <v>137</v>
      </c>
      <c r="BG25" s="58"/>
    </row>
    <row r="26" spans="1:59" ht="14.25" customHeight="1" x14ac:dyDescent="0.25">
      <c r="A26" s="92" t="s">
        <v>161</v>
      </c>
      <c r="B26" s="92">
        <v>9250021.0199999996</v>
      </c>
      <c r="C26" s="93">
        <v>9250021.0199999996</v>
      </c>
      <c r="D26" s="92">
        <v>136.72999999999999</v>
      </c>
      <c r="E26" s="94">
        <v>13672.999999999998</v>
      </c>
      <c r="F26" s="93">
        <v>136.85</v>
      </c>
      <c r="G26" s="95">
        <v>13685</v>
      </c>
      <c r="H26" s="92">
        <v>3915</v>
      </c>
      <c r="I26" s="92">
        <v>3021</v>
      </c>
      <c r="J26" s="93">
        <v>2577</v>
      </c>
      <c r="K26" s="92">
        <v>894</v>
      </c>
      <c r="L26" s="96">
        <v>0.2959285004965243</v>
      </c>
      <c r="M26" s="92">
        <v>28.6</v>
      </c>
      <c r="N26" s="97">
        <v>444</v>
      </c>
      <c r="O26" s="93">
        <v>17.2</v>
      </c>
      <c r="P26" s="93">
        <v>22.1</v>
      </c>
      <c r="Q26" s="92">
        <v>1789</v>
      </c>
      <c r="R26" s="97">
        <v>271</v>
      </c>
      <c r="S26" s="98">
        <v>0.1785243741765481</v>
      </c>
      <c r="T26" s="93">
        <v>1518</v>
      </c>
      <c r="U26" s="92">
        <v>1707</v>
      </c>
      <c r="V26" s="97">
        <v>325</v>
      </c>
      <c r="W26" s="99">
        <v>0.12484458421707015</v>
      </c>
      <c r="X26" s="98">
        <v>0.23516642547033284</v>
      </c>
      <c r="Y26" s="93">
        <v>1382</v>
      </c>
      <c r="Z26" s="100">
        <v>0.1009864815491414</v>
      </c>
      <c r="AA26" s="92">
        <v>1350</v>
      </c>
      <c r="AB26" s="92">
        <v>1140</v>
      </c>
      <c r="AC26" s="92">
        <v>105</v>
      </c>
      <c r="AD26" s="92">
        <v>1245</v>
      </c>
      <c r="AE26" s="96">
        <v>0.92222222222222228</v>
      </c>
      <c r="AF26" s="101">
        <v>1.0538478142180576</v>
      </c>
      <c r="AG26" s="92">
        <v>10</v>
      </c>
      <c r="AH26" s="96">
        <v>7.4074074074074077E-3</v>
      </c>
      <c r="AI26" s="101">
        <v>0.18462899035175054</v>
      </c>
      <c r="AJ26" s="92">
        <v>25</v>
      </c>
      <c r="AK26" s="92">
        <v>10</v>
      </c>
      <c r="AL26" s="92">
        <v>35</v>
      </c>
      <c r="AM26" s="96">
        <v>2.5925925925925925E-2</v>
      </c>
      <c r="AN26" s="101">
        <v>0.42360893633308977</v>
      </c>
      <c r="AO26" s="92">
        <v>60</v>
      </c>
      <c r="AP26" s="93">
        <v>1355</v>
      </c>
      <c r="AQ26" s="93">
        <v>1185</v>
      </c>
      <c r="AR26" s="93">
        <v>110</v>
      </c>
      <c r="AS26" s="97">
        <v>1295</v>
      </c>
      <c r="AT26" s="96">
        <v>0.955719557195572</v>
      </c>
      <c r="AU26" s="102">
        <v>1.0964610824461423</v>
      </c>
      <c r="AV26" s="93">
        <v>0</v>
      </c>
      <c r="AW26" s="96">
        <v>0</v>
      </c>
      <c r="AX26" s="102">
        <v>0</v>
      </c>
      <c r="AY26" s="93">
        <v>20</v>
      </c>
      <c r="AZ26" s="93">
        <v>20</v>
      </c>
      <c r="BA26" s="97">
        <v>40</v>
      </c>
      <c r="BB26" s="96">
        <v>2.9520295202952029E-2</v>
      </c>
      <c r="BC26" s="102">
        <v>0.44492315209455474</v>
      </c>
      <c r="BD26" s="93">
        <v>20</v>
      </c>
      <c r="BE26" s="94" t="s">
        <v>162</v>
      </c>
      <c r="BF26" s="94" t="s">
        <v>162</v>
      </c>
      <c r="BG26" s="94" t="s">
        <v>163</v>
      </c>
    </row>
    <row r="27" spans="1:59" ht="14.25" customHeight="1" x14ac:dyDescent="0.25">
      <c r="A27" s="45" t="s">
        <v>153</v>
      </c>
      <c r="B27" s="45">
        <v>9250022</v>
      </c>
      <c r="C27" s="46">
        <v>9250022</v>
      </c>
      <c r="D27" s="45">
        <v>12.71</v>
      </c>
      <c r="E27" s="47">
        <v>1271</v>
      </c>
      <c r="F27" s="46">
        <v>12.74</v>
      </c>
      <c r="G27" s="48">
        <v>1274</v>
      </c>
      <c r="H27" s="45">
        <v>482</v>
      </c>
      <c r="I27" s="45">
        <v>524</v>
      </c>
      <c r="J27" s="46">
        <v>459</v>
      </c>
      <c r="K27" s="45">
        <v>-42</v>
      </c>
      <c r="L27" s="49">
        <v>-8.0152671755725186E-2</v>
      </c>
      <c r="M27" s="45">
        <v>37.9</v>
      </c>
      <c r="N27" s="50">
        <v>65</v>
      </c>
      <c r="O27" s="46">
        <v>14.2</v>
      </c>
      <c r="P27" s="46">
        <v>41.1</v>
      </c>
      <c r="Q27" s="45">
        <v>228</v>
      </c>
      <c r="R27" s="50">
        <v>-60</v>
      </c>
      <c r="S27" s="51">
        <v>-0.20833333333333334</v>
      </c>
      <c r="T27" s="46">
        <v>288</v>
      </c>
      <c r="U27" s="45">
        <v>219</v>
      </c>
      <c r="V27" s="50">
        <v>8</v>
      </c>
      <c r="W27" s="52">
        <v>0.17230527143981117</v>
      </c>
      <c r="X27" s="51">
        <v>3.7914691943127965E-2</v>
      </c>
      <c r="Y27" s="46">
        <v>211</v>
      </c>
      <c r="Z27" s="53">
        <v>0.16562009419152277</v>
      </c>
      <c r="AA27" s="45">
        <v>160</v>
      </c>
      <c r="AB27" s="45">
        <v>135</v>
      </c>
      <c r="AC27" s="45">
        <v>0</v>
      </c>
      <c r="AD27" s="45">
        <v>135</v>
      </c>
      <c r="AE27" s="49">
        <v>0.84375</v>
      </c>
      <c r="AF27" s="54">
        <v>0.9641755227973946</v>
      </c>
      <c r="AG27" s="45">
        <v>10</v>
      </c>
      <c r="AH27" s="49">
        <v>6.25E-2</v>
      </c>
      <c r="AI27" s="54">
        <v>1.5578071060928951</v>
      </c>
      <c r="AJ27" s="45">
        <v>10</v>
      </c>
      <c r="AK27" s="45">
        <v>0</v>
      </c>
      <c r="AL27" s="45">
        <v>10</v>
      </c>
      <c r="AM27" s="49">
        <v>6.25E-2</v>
      </c>
      <c r="AN27" s="54">
        <v>1.0212001143744127</v>
      </c>
      <c r="AO27" s="45">
        <v>0</v>
      </c>
      <c r="AP27" s="46">
        <v>140</v>
      </c>
      <c r="AQ27" s="46">
        <v>120</v>
      </c>
      <c r="AR27" s="46">
        <v>0</v>
      </c>
      <c r="AS27" s="50">
        <v>120</v>
      </c>
      <c r="AT27" s="49">
        <v>0.8571428571428571</v>
      </c>
      <c r="AU27" s="55">
        <v>0.98336774410227656</v>
      </c>
      <c r="AV27" s="46">
        <v>0</v>
      </c>
      <c r="AW27" s="49">
        <v>0</v>
      </c>
      <c r="AX27" s="55">
        <v>0</v>
      </c>
      <c r="AY27" s="46">
        <v>10</v>
      </c>
      <c r="AZ27" s="46">
        <v>0</v>
      </c>
      <c r="BA27" s="50">
        <v>10</v>
      </c>
      <c r="BB27" s="49">
        <v>7.1428571428571425E-2</v>
      </c>
      <c r="BC27" s="55">
        <v>1.0765551269430744</v>
      </c>
      <c r="BD27" s="46">
        <v>10</v>
      </c>
      <c r="BE27" s="47" t="s">
        <v>147</v>
      </c>
      <c r="BF27" s="47" t="s">
        <v>147</v>
      </c>
      <c r="BG27" s="47" t="s">
        <v>154</v>
      </c>
    </row>
    <row r="28" spans="1:59" ht="14.25" customHeight="1" x14ac:dyDescent="0.25">
      <c r="A28" s="92" t="s">
        <v>164</v>
      </c>
      <c r="B28" s="92">
        <v>9250100.0099999998</v>
      </c>
      <c r="C28" s="93">
        <v>9250100.0099999998</v>
      </c>
      <c r="D28" s="92">
        <v>5.03</v>
      </c>
      <c r="E28" s="94">
        <v>503</v>
      </c>
      <c r="F28" s="93">
        <v>5.04</v>
      </c>
      <c r="G28" s="95">
        <v>504</v>
      </c>
      <c r="H28" s="92">
        <v>57</v>
      </c>
      <c r="I28" s="92">
        <v>59</v>
      </c>
      <c r="J28" s="93">
        <v>60</v>
      </c>
      <c r="K28" s="92">
        <v>-2</v>
      </c>
      <c r="L28" s="96">
        <v>-3.3898305084745763E-2</v>
      </c>
      <c r="M28" s="92">
        <v>11.3</v>
      </c>
      <c r="N28" s="97">
        <v>-1</v>
      </c>
      <c r="O28" s="93">
        <v>-1.7</v>
      </c>
      <c r="P28" s="93">
        <v>11.7</v>
      </c>
      <c r="Q28" s="92">
        <v>20</v>
      </c>
      <c r="R28" s="97">
        <v>2</v>
      </c>
      <c r="S28" s="98">
        <v>0.1111111111111111</v>
      </c>
      <c r="T28" s="93">
        <v>18</v>
      </c>
      <c r="U28" s="92">
        <v>20</v>
      </c>
      <c r="V28" s="97">
        <v>2</v>
      </c>
      <c r="W28" s="99">
        <v>3.9761431411530816E-2</v>
      </c>
      <c r="X28" s="98">
        <v>0.1111111111111111</v>
      </c>
      <c r="Y28" s="93">
        <v>18</v>
      </c>
      <c r="Z28" s="100">
        <v>3.5714285714285712E-2</v>
      </c>
      <c r="AA28" s="92">
        <v>20</v>
      </c>
      <c r="AB28" s="92">
        <v>20</v>
      </c>
      <c r="AC28" s="92">
        <v>0</v>
      </c>
      <c r="AD28" s="92">
        <v>20</v>
      </c>
      <c r="AE28" s="96">
        <v>1</v>
      </c>
      <c r="AF28" s="101">
        <v>1.142726545537653</v>
      </c>
      <c r="AG28" s="92">
        <v>0</v>
      </c>
      <c r="AH28" s="96">
        <v>0</v>
      </c>
      <c r="AI28" s="101">
        <v>0</v>
      </c>
      <c r="AJ28" s="92">
        <v>0</v>
      </c>
      <c r="AK28" s="92">
        <v>0</v>
      </c>
      <c r="AL28" s="92">
        <v>0</v>
      </c>
      <c r="AM28" s="96">
        <v>0</v>
      </c>
      <c r="AN28" s="101">
        <v>0</v>
      </c>
      <c r="AO28" s="92">
        <v>0</v>
      </c>
      <c r="AP28" s="93">
        <v>30</v>
      </c>
      <c r="AQ28" s="93">
        <v>25</v>
      </c>
      <c r="AR28" s="93">
        <v>0</v>
      </c>
      <c r="AS28" s="97">
        <v>25</v>
      </c>
      <c r="AT28" s="96">
        <v>0.83333333333333337</v>
      </c>
      <c r="AU28" s="102">
        <v>0.95605197343276893</v>
      </c>
      <c r="AV28" s="93">
        <v>0</v>
      </c>
      <c r="AW28" s="96">
        <v>0</v>
      </c>
      <c r="AX28" s="102">
        <v>0</v>
      </c>
      <c r="AY28" s="93">
        <v>0</v>
      </c>
      <c r="AZ28" s="93">
        <v>0</v>
      </c>
      <c r="BA28" s="97">
        <v>0</v>
      </c>
      <c r="BB28" s="96">
        <v>0</v>
      </c>
      <c r="BC28" s="102">
        <v>0</v>
      </c>
      <c r="BD28" s="93">
        <v>0</v>
      </c>
      <c r="BE28" s="94" t="s">
        <v>162</v>
      </c>
      <c r="BF28" s="94" t="s">
        <v>162</v>
      </c>
      <c r="BG28" s="94" t="s">
        <v>163</v>
      </c>
    </row>
    <row r="29" spans="1:59" ht="14.25" customHeight="1" x14ac:dyDescent="0.25">
      <c r="A29" s="92" t="s">
        <v>165</v>
      </c>
      <c r="B29" s="92">
        <v>9250100.0199999996</v>
      </c>
      <c r="C29" s="93">
        <v>9250100.0199999996</v>
      </c>
      <c r="D29" s="92">
        <v>13.41</v>
      </c>
      <c r="E29" s="94">
        <v>1341</v>
      </c>
      <c r="F29" s="93">
        <v>13.43</v>
      </c>
      <c r="G29" s="95">
        <v>1343</v>
      </c>
      <c r="H29" s="92">
        <v>316</v>
      </c>
      <c r="I29" s="92">
        <v>304</v>
      </c>
      <c r="J29" s="93">
        <v>320</v>
      </c>
      <c r="K29" s="92">
        <v>12</v>
      </c>
      <c r="L29" s="96">
        <v>3.9473684210526314E-2</v>
      </c>
      <c r="M29" s="92">
        <v>23.6</v>
      </c>
      <c r="N29" s="97">
        <v>-16</v>
      </c>
      <c r="O29" s="93">
        <v>-5</v>
      </c>
      <c r="P29" s="93">
        <v>22.6</v>
      </c>
      <c r="Q29" s="92">
        <v>118</v>
      </c>
      <c r="R29" s="95">
        <v>-1</v>
      </c>
      <c r="S29" s="98">
        <v>-8.4033613445378148E-3</v>
      </c>
      <c r="T29" s="103">
        <v>119</v>
      </c>
      <c r="U29" s="94">
        <v>117</v>
      </c>
      <c r="V29" s="95">
        <v>11</v>
      </c>
      <c r="W29" s="100">
        <v>8.7248322147651006E-2</v>
      </c>
      <c r="X29" s="98">
        <v>0.10377358490566038</v>
      </c>
      <c r="Y29" s="103">
        <v>106</v>
      </c>
      <c r="Z29" s="100">
        <v>7.8927773641102011E-2</v>
      </c>
      <c r="AA29" s="94">
        <v>90</v>
      </c>
      <c r="AB29" s="94">
        <v>90</v>
      </c>
      <c r="AC29" s="94">
        <v>0</v>
      </c>
      <c r="AD29" s="94">
        <v>90</v>
      </c>
      <c r="AE29" s="98">
        <v>1</v>
      </c>
      <c r="AF29" s="100">
        <v>1.142726545537653</v>
      </c>
      <c r="AG29" s="94">
        <v>0</v>
      </c>
      <c r="AH29" s="98">
        <v>0</v>
      </c>
      <c r="AI29" s="100">
        <v>0</v>
      </c>
      <c r="AJ29" s="94">
        <v>0</v>
      </c>
      <c r="AK29" s="94">
        <v>0</v>
      </c>
      <c r="AL29" s="94">
        <v>0</v>
      </c>
      <c r="AM29" s="98">
        <v>0</v>
      </c>
      <c r="AN29" s="100">
        <v>0</v>
      </c>
      <c r="AO29" s="94">
        <v>0</v>
      </c>
      <c r="AP29" s="103">
        <v>115</v>
      </c>
      <c r="AQ29" s="103">
        <v>95</v>
      </c>
      <c r="AR29" s="103">
        <v>0</v>
      </c>
      <c r="AS29" s="95">
        <v>95</v>
      </c>
      <c r="AT29" s="98">
        <v>0.82608695652173914</v>
      </c>
      <c r="AU29" s="100">
        <v>0.94773847801161437</v>
      </c>
      <c r="AV29" s="103">
        <v>0</v>
      </c>
      <c r="AW29" s="98">
        <v>0</v>
      </c>
      <c r="AX29" s="100">
        <v>0</v>
      </c>
      <c r="AY29" s="103">
        <v>10</v>
      </c>
      <c r="AZ29" s="103">
        <v>0</v>
      </c>
      <c r="BA29" s="95">
        <v>10</v>
      </c>
      <c r="BB29" s="98">
        <v>8.6956521739130432E-2</v>
      </c>
      <c r="BC29" s="100">
        <v>1.3105888501915688</v>
      </c>
      <c r="BD29" s="93">
        <v>10</v>
      </c>
      <c r="BE29" s="94" t="s">
        <v>162</v>
      </c>
      <c r="BF29" s="94" t="s">
        <v>162</v>
      </c>
      <c r="BG29" s="94" t="s">
        <v>163</v>
      </c>
    </row>
    <row r="30" spans="1:59" ht="14.25" customHeight="1" x14ac:dyDescent="0.25">
      <c r="A30" s="45" t="s">
        <v>146</v>
      </c>
      <c r="B30" s="45">
        <v>9250100.0299999993</v>
      </c>
      <c r="C30" s="46">
        <v>9250100.0299999993</v>
      </c>
      <c r="D30" s="45">
        <v>1587.41</v>
      </c>
      <c r="E30" s="47">
        <v>158741</v>
      </c>
      <c r="F30" s="46">
        <v>1590.5</v>
      </c>
      <c r="G30" s="48">
        <v>159050</v>
      </c>
      <c r="H30" s="45">
        <v>5502</v>
      </c>
      <c r="I30" s="45">
        <v>4288</v>
      </c>
      <c r="J30" s="46">
        <v>3991</v>
      </c>
      <c r="K30" s="45">
        <v>1214</v>
      </c>
      <c r="L30" s="49">
        <v>0.28311567164179102</v>
      </c>
      <c r="M30" s="45">
        <v>3.5</v>
      </c>
      <c r="N30" s="50">
        <v>297</v>
      </c>
      <c r="O30" s="46">
        <v>7.4</v>
      </c>
      <c r="P30" s="46">
        <v>2.7</v>
      </c>
      <c r="Q30" s="45">
        <v>3437</v>
      </c>
      <c r="R30" s="48">
        <v>553</v>
      </c>
      <c r="S30" s="51">
        <v>0.19174757281553398</v>
      </c>
      <c r="T30" s="104">
        <v>2884</v>
      </c>
      <c r="U30" s="47">
        <v>2346</v>
      </c>
      <c r="V30" s="48">
        <v>522</v>
      </c>
      <c r="W30" s="53">
        <v>1.4778790608601433E-2</v>
      </c>
      <c r="X30" s="51">
        <v>0.28618421052631576</v>
      </c>
      <c r="Y30" s="104">
        <v>1824</v>
      </c>
      <c r="Z30" s="53">
        <v>1.1468091795033008E-2</v>
      </c>
      <c r="AA30" s="47">
        <v>2135</v>
      </c>
      <c r="AB30" s="47">
        <v>1740</v>
      </c>
      <c r="AC30" s="47">
        <v>90</v>
      </c>
      <c r="AD30" s="47">
        <v>1830</v>
      </c>
      <c r="AE30" s="51">
        <v>0.8571428571428571</v>
      </c>
      <c r="AF30" s="53">
        <v>0.97947989617513098</v>
      </c>
      <c r="AG30" s="47">
        <v>15</v>
      </c>
      <c r="AH30" s="51">
        <v>7.0257611241217799E-3</v>
      </c>
      <c r="AI30" s="53">
        <v>0.17511648967788984</v>
      </c>
      <c r="AJ30" s="47">
        <v>160</v>
      </c>
      <c r="AK30" s="47">
        <v>0</v>
      </c>
      <c r="AL30" s="47">
        <v>160</v>
      </c>
      <c r="AM30" s="51">
        <v>7.4941451990632318E-2</v>
      </c>
      <c r="AN30" s="53">
        <v>1.2244835095074926</v>
      </c>
      <c r="AO30" s="47">
        <v>135</v>
      </c>
      <c r="AP30" s="104">
        <v>1800</v>
      </c>
      <c r="AQ30" s="104">
        <v>1540</v>
      </c>
      <c r="AR30" s="104">
        <v>115</v>
      </c>
      <c r="AS30" s="48">
        <v>1655</v>
      </c>
      <c r="AT30" s="51">
        <v>0.9194444444444444</v>
      </c>
      <c r="AU30" s="53">
        <v>1.0548440106874883</v>
      </c>
      <c r="AV30" s="104">
        <v>10</v>
      </c>
      <c r="AW30" s="51">
        <v>5.5555555555555558E-3</v>
      </c>
      <c r="AX30" s="53">
        <v>0.13636276860056346</v>
      </c>
      <c r="AY30" s="104">
        <v>95</v>
      </c>
      <c r="AZ30" s="104">
        <v>0</v>
      </c>
      <c r="BA30" s="48">
        <v>95</v>
      </c>
      <c r="BB30" s="51">
        <v>5.2777777777777778E-2</v>
      </c>
      <c r="BC30" s="53">
        <v>0.795454621574605</v>
      </c>
      <c r="BD30" s="46">
        <v>40</v>
      </c>
      <c r="BE30" s="47" t="s">
        <v>147</v>
      </c>
      <c r="BF30" s="47" t="s">
        <v>147</v>
      </c>
      <c r="BG30" s="47"/>
    </row>
    <row r="31" spans="1:59" ht="14.25" customHeight="1" x14ac:dyDescent="0.25">
      <c r="A31" s="45" t="s">
        <v>155</v>
      </c>
      <c r="B31" s="45">
        <v>9250101</v>
      </c>
      <c r="C31" s="46">
        <v>9250101</v>
      </c>
      <c r="D31" s="45">
        <v>3285.56</v>
      </c>
      <c r="E31" s="47">
        <v>328556</v>
      </c>
      <c r="F31" s="46">
        <v>3294.52</v>
      </c>
      <c r="G31" s="48">
        <v>329452</v>
      </c>
      <c r="H31" s="45">
        <v>1796</v>
      </c>
      <c r="I31" s="45">
        <v>1580</v>
      </c>
      <c r="J31" s="46">
        <v>1560</v>
      </c>
      <c r="K31" s="45">
        <v>216</v>
      </c>
      <c r="L31" s="49">
        <v>0.13670886075949368</v>
      </c>
      <c r="M31" s="45">
        <v>0.5</v>
      </c>
      <c r="N31" s="50">
        <v>20</v>
      </c>
      <c r="O31" s="46">
        <v>1.3</v>
      </c>
      <c r="P31" s="46">
        <v>0.5</v>
      </c>
      <c r="Q31" s="45">
        <v>868</v>
      </c>
      <c r="R31" s="50">
        <v>-130</v>
      </c>
      <c r="S31" s="51">
        <v>-0.13026052104208416</v>
      </c>
      <c r="T31" s="46">
        <v>998</v>
      </c>
      <c r="U31" s="45">
        <v>759</v>
      </c>
      <c r="V31" s="50">
        <v>76</v>
      </c>
      <c r="W31" s="52">
        <v>2.31010847465881E-3</v>
      </c>
      <c r="X31" s="51">
        <v>0.11127379209370425</v>
      </c>
      <c r="Y31" s="46">
        <v>683</v>
      </c>
      <c r="Z31" s="53">
        <v>2.0731396379442225E-3</v>
      </c>
      <c r="AA31" s="45">
        <v>680</v>
      </c>
      <c r="AB31" s="45">
        <v>615</v>
      </c>
      <c r="AC31" s="45">
        <v>25</v>
      </c>
      <c r="AD31" s="45">
        <v>640</v>
      </c>
      <c r="AE31" s="49">
        <v>0.94117647058823528</v>
      </c>
      <c r="AF31" s="54">
        <v>1.0755073369766144</v>
      </c>
      <c r="AG31" s="45">
        <v>0</v>
      </c>
      <c r="AH31" s="49">
        <v>0</v>
      </c>
      <c r="AI31" s="54">
        <v>0</v>
      </c>
      <c r="AJ31" s="45">
        <v>30</v>
      </c>
      <c r="AK31" s="45">
        <v>0</v>
      </c>
      <c r="AL31" s="45">
        <v>30</v>
      </c>
      <c r="AM31" s="49">
        <v>4.4117647058823532E-2</v>
      </c>
      <c r="AN31" s="54">
        <v>0.72084713955840907</v>
      </c>
      <c r="AO31" s="45">
        <v>15</v>
      </c>
      <c r="AP31" s="46">
        <v>600</v>
      </c>
      <c r="AQ31" s="46">
        <v>550</v>
      </c>
      <c r="AR31" s="46">
        <v>20</v>
      </c>
      <c r="AS31" s="50">
        <v>570</v>
      </c>
      <c r="AT31" s="49">
        <v>0.95</v>
      </c>
      <c r="AU31" s="55">
        <v>1.0898992497133564</v>
      </c>
      <c r="AV31" s="46">
        <v>10</v>
      </c>
      <c r="AW31" s="49">
        <v>1.6666666666666666E-2</v>
      </c>
      <c r="AX31" s="55">
        <v>0.40908830580169037</v>
      </c>
      <c r="AY31" s="46">
        <v>15</v>
      </c>
      <c r="AZ31" s="46">
        <v>0</v>
      </c>
      <c r="BA31" s="50">
        <v>15</v>
      </c>
      <c r="BB31" s="49">
        <v>2.5000000000000001E-2</v>
      </c>
      <c r="BC31" s="55">
        <v>0.37679429443007606</v>
      </c>
      <c r="BD31" s="46">
        <v>10</v>
      </c>
      <c r="BE31" s="47" t="s">
        <v>147</v>
      </c>
      <c r="BF31" s="47" t="s">
        <v>147</v>
      </c>
      <c r="BG31" s="47" t="s">
        <v>156</v>
      </c>
    </row>
    <row r="32" spans="1:59" ht="14.25" customHeight="1" x14ac:dyDescent="0.25">
      <c r="A32" s="45" t="s">
        <v>152</v>
      </c>
      <c r="B32" s="45">
        <v>9250110</v>
      </c>
      <c r="C32" s="46">
        <v>9250110</v>
      </c>
      <c r="D32" s="45">
        <v>324.27999999999997</v>
      </c>
      <c r="E32" s="47">
        <v>32427.999999999996</v>
      </c>
      <c r="F32" s="46">
        <v>325.33</v>
      </c>
      <c r="G32" s="48">
        <v>32533</v>
      </c>
      <c r="H32" s="45">
        <v>2255</v>
      </c>
      <c r="I32" s="45">
        <v>1993</v>
      </c>
      <c r="J32" s="46">
        <v>2073</v>
      </c>
      <c r="K32" s="45">
        <v>262</v>
      </c>
      <c r="L32" s="49">
        <v>0.13146011038635222</v>
      </c>
      <c r="M32" s="45">
        <v>7</v>
      </c>
      <c r="N32" s="50">
        <v>-80</v>
      </c>
      <c r="O32" s="46">
        <v>-3.9</v>
      </c>
      <c r="P32" s="46">
        <v>6.1</v>
      </c>
      <c r="Q32" s="45">
        <v>1135</v>
      </c>
      <c r="R32" s="50">
        <v>27</v>
      </c>
      <c r="S32" s="51">
        <v>2.4368231046931407E-2</v>
      </c>
      <c r="T32" s="46">
        <v>1108</v>
      </c>
      <c r="U32" s="45">
        <v>1064</v>
      </c>
      <c r="V32" s="50">
        <v>123</v>
      </c>
      <c r="W32" s="52">
        <v>3.2811150857283831E-2</v>
      </c>
      <c r="X32" s="51">
        <v>0.13071200850159406</v>
      </c>
      <c r="Y32" s="46">
        <v>941</v>
      </c>
      <c r="Z32" s="53">
        <v>2.892447668521194E-2</v>
      </c>
      <c r="AA32" s="45">
        <v>710</v>
      </c>
      <c r="AB32" s="45">
        <v>585</v>
      </c>
      <c r="AC32" s="45">
        <v>35</v>
      </c>
      <c r="AD32" s="45">
        <v>620</v>
      </c>
      <c r="AE32" s="49">
        <v>0.87323943661971826</v>
      </c>
      <c r="AF32" s="54">
        <v>0.99787388483569683</v>
      </c>
      <c r="AG32" s="45">
        <v>0</v>
      </c>
      <c r="AH32" s="49">
        <v>0</v>
      </c>
      <c r="AI32" s="54">
        <v>0</v>
      </c>
      <c r="AJ32" s="45">
        <v>65</v>
      </c>
      <c r="AK32" s="45">
        <v>0</v>
      </c>
      <c r="AL32" s="45">
        <v>65</v>
      </c>
      <c r="AM32" s="49">
        <v>9.154929577464789E-2</v>
      </c>
      <c r="AN32" s="54">
        <v>1.4958424210554779</v>
      </c>
      <c r="AO32" s="45">
        <v>25</v>
      </c>
      <c r="AP32" s="46">
        <v>645</v>
      </c>
      <c r="AQ32" s="46">
        <v>510</v>
      </c>
      <c r="AR32" s="46">
        <v>75</v>
      </c>
      <c r="AS32" s="50">
        <v>585</v>
      </c>
      <c r="AT32" s="49">
        <v>0.90697674418604646</v>
      </c>
      <c r="AU32" s="55">
        <v>1.0405402873640368</v>
      </c>
      <c r="AV32" s="46">
        <v>10</v>
      </c>
      <c r="AW32" s="49">
        <v>1.5503875968992248E-2</v>
      </c>
      <c r="AX32" s="55">
        <v>0.38054726121087473</v>
      </c>
      <c r="AY32" s="46">
        <v>40</v>
      </c>
      <c r="AZ32" s="46">
        <v>10</v>
      </c>
      <c r="BA32" s="50">
        <v>50</v>
      </c>
      <c r="BB32" s="49">
        <v>7.7519379844961239E-2</v>
      </c>
      <c r="BC32" s="55">
        <v>1.1683544013335692</v>
      </c>
      <c r="BD32" s="46">
        <v>10</v>
      </c>
      <c r="BE32" s="47" t="s">
        <v>147</v>
      </c>
      <c r="BF32" s="47" t="s">
        <v>147</v>
      </c>
      <c r="BG32" s="47"/>
    </row>
    <row r="33" spans="1:59" ht="14.25" customHeight="1" x14ac:dyDescent="0.25">
      <c r="A33" s="78" t="s">
        <v>131</v>
      </c>
      <c r="B33" s="105">
        <v>9250200</v>
      </c>
      <c r="C33" s="79">
        <v>9250200</v>
      </c>
      <c r="D33" s="78">
        <v>3.75</v>
      </c>
      <c r="E33" s="80">
        <v>375</v>
      </c>
      <c r="F33" s="79">
        <v>3.77</v>
      </c>
      <c r="G33" s="81">
        <v>377</v>
      </c>
      <c r="H33" s="78">
        <v>2399</v>
      </c>
      <c r="I33" s="78">
        <v>2286</v>
      </c>
      <c r="J33" s="79">
        <v>2495</v>
      </c>
      <c r="K33" s="78">
        <v>113</v>
      </c>
      <c r="L33" s="82">
        <v>4.9431321084864394E-2</v>
      </c>
      <c r="M33" s="78">
        <v>639.29999999999995</v>
      </c>
      <c r="N33" s="83">
        <v>-209</v>
      </c>
      <c r="O33" s="79">
        <v>-8.4</v>
      </c>
      <c r="P33" s="79">
        <v>607</v>
      </c>
      <c r="Q33" s="78">
        <v>1249</v>
      </c>
      <c r="R33" s="83">
        <v>80</v>
      </c>
      <c r="S33" s="84">
        <v>6.8434559452523525E-2</v>
      </c>
      <c r="T33" s="79">
        <v>1169</v>
      </c>
      <c r="U33" s="78">
        <v>1175</v>
      </c>
      <c r="V33" s="83">
        <v>86</v>
      </c>
      <c r="W33" s="85">
        <v>3.1333333333333333</v>
      </c>
      <c r="X33" s="84">
        <v>7.897153351698806E-2</v>
      </c>
      <c r="Y33" s="79">
        <v>1089</v>
      </c>
      <c r="Z33" s="86">
        <v>2.8885941644562334</v>
      </c>
      <c r="AA33" s="78">
        <v>695</v>
      </c>
      <c r="AB33" s="78">
        <v>555</v>
      </c>
      <c r="AC33" s="78">
        <v>40</v>
      </c>
      <c r="AD33" s="78">
        <v>595</v>
      </c>
      <c r="AE33" s="82">
        <v>0.85611510791366907</v>
      </c>
      <c r="AF33" s="87">
        <v>0.97830545984878192</v>
      </c>
      <c r="AG33" s="78">
        <v>0</v>
      </c>
      <c r="AH33" s="82">
        <v>0</v>
      </c>
      <c r="AI33" s="87">
        <v>0</v>
      </c>
      <c r="AJ33" s="78">
        <v>80</v>
      </c>
      <c r="AK33" s="78">
        <v>0</v>
      </c>
      <c r="AL33" s="78">
        <v>80</v>
      </c>
      <c r="AM33" s="82">
        <v>0.11510791366906475</v>
      </c>
      <c r="AN33" s="87">
        <v>1.8807714336679835</v>
      </c>
      <c r="AO33" s="78">
        <v>15</v>
      </c>
      <c r="AP33" s="79">
        <v>700</v>
      </c>
      <c r="AQ33" s="79">
        <v>560</v>
      </c>
      <c r="AR33" s="79">
        <v>20</v>
      </c>
      <c r="AS33" s="83">
        <v>580</v>
      </c>
      <c r="AT33" s="82">
        <v>0.82857142857142863</v>
      </c>
      <c r="AU33" s="88">
        <v>0.9505888192988674</v>
      </c>
      <c r="AV33" s="79">
        <v>0</v>
      </c>
      <c r="AW33" s="82">
        <v>0</v>
      </c>
      <c r="AX33" s="88">
        <v>0</v>
      </c>
      <c r="AY33" s="79">
        <v>90</v>
      </c>
      <c r="AZ33" s="79">
        <v>0</v>
      </c>
      <c r="BA33" s="83">
        <v>90</v>
      </c>
      <c r="BB33" s="82">
        <v>0.12857142857142856</v>
      </c>
      <c r="BC33" s="88">
        <v>1.9377992284975338</v>
      </c>
      <c r="BD33" s="79">
        <v>20</v>
      </c>
      <c r="BE33" s="80" t="s">
        <v>130</v>
      </c>
      <c r="BF33" s="80" t="s">
        <v>130</v>
      </c>
      <c r="BG33" s="80"/>
    </row>
    <row r="34" spans="1:59" ht="14.25" customHeight="1" x14ac:dyDescent="0.25">
      <c r="W34" s="8"/>
      <c r="AF34" s="8"/>
    </row>
    <row r="35" spans="1:59" ht="14.25" customHeight="1" x14ac:dyDescent="0.25">
      <c r="N35" s="8"/>
    </row>
    <row r="36" spans="1:59" ht="14.25" customHeight="1" x14ac:dyDescent="0.25">
      <c r="N36" s="8"/>
    </row>
    <row r="37" spans="1:59" ht="14.25" customHeight="1" x14ac:dyDescent="0.25">
      <c r="N37" s="8"/>
    </row>
    <row r="38" spans="1:59" ht="14.25" customHeight="1" x14ac:dyDescent="0.25">
      <c r="N38" s="8"/>
    </row>
    <row r="39" spans="1:59" ht="14.25" customHeight="1" x14ac:dyDescent="0.25">
      <c r="N39" s="8"/>
    </row>
    <row r="40" spans="1:59" ht="14.25" customHeight="1" x14ac:dyDescent="0.25">
      <c r="N40" s="8"/>
    </row>
    <row r="41" spans="1:59" ht="14.25" customHeight="1" x14ac:dyDescent="0.25">
      <c r="N41" s="8"/>
    </row>
    <row r="42" spans="1:59" ht="14.25" customHeight="1" x14ac:dyDescent="0.25">
      <c r="N42" s="8"/>
    </row>
    <row r="43" spans="1:59" ht="14.25" customHeight="1" x14ac:dyDescent="0.25">
      <c r="N43" s="8"/>
    </row>
    <row r="44" spans="1:59" ht="14.25" customHeight="1" x14ac:dyDescent="0.25">
      <c r="N44" s="8"/>
    </row>
    <row r="45" spans="1:59" ht="14.25" customHeight="1" x14ac:dyDescent="0.25">
      <c r="N45" s="8"/>
    </row>
    <row r="46" spans="1:59" ht="14.25" customHeight="1" x14ac:dyDescent="0.25">
      <c r="N46" s="8"/>
    </row>
    <row r="47" spans="1:59" ht="14.25" customHeight="1" x14ac:dyDescent="0.25">
      <c r="N47" s="8"/>
    </row>
    <row r="48" spans="1:59" ht="14.25" customHeight="1" x14ac:dyDescent="0.25">
      <c r="W48" s="8"/>
      <c r="AF48" s="8"/>
    </row>
    <row r="49" spans="23:32" ht="14.25" customHeight="1" x14ac:dyDescent="0.25">
      <c r="W49" s="8"/>
      <c r="AF49" s="8"/>
    </row>
    <row r="50" spans="23:32" ht="14.25" customHeight="1" x14ac:dyDescent="0.25">
      <c r="W50" s="8"/>
      <c r="AF50" s="8"/>
    </row>
    <row r="51" spans="23:32" ht="14.25" customHeight="1" x14ac:dyDescent="0.25">
      <c r="W51" s="8"/>
      <c r="AF51" s="8"/>
    </row>
    <row r="52" spans="23:32" ht="14.25" customHeight="1" x14ac:dyDescent="0.25">
      <c r="W52" s="8"/>
      <c r="AF52" s="8"/>
    </row>
    <row r="53" spans="23:32" ht="14.25" customHeight="1" x14ac:dyDescent="0.25">
      <c r="W53" s="8"/>
      <c r="AF53" s="8"/>
    </row>
    <row r="54" spans="23:32" ht="14.25" customHeight="1" x14ac:dyDescent="0.25">
      <c r="W54" s="8"/>
      <c r="AF54" s="8"/>
    </row>
    <row r="55" spans="23:32" ht="14.25" customHeight="1" x14ac:dyDescent="0.25">
      <c r="W55" s="8"/>
      <c r="AF55" s="8"/>
    </row>
    <row r="56" spans="23:32" ht="14.25" customHeight="1" x14ac:dyDescent="0.25">
      <c r="W56" s="8"/>
      <c r="AF56" s="8"/>
    </row>
    <row r="57" spans="23:32" ht="14.25" customHeight="1" x14ac:dyDescent="0.25">
      <c r="W57" s="8"/>
      <c r="AF57" s="8"/>
    </row>
    <row r="58" spans="23:32" ht="14.25" customHeight="1" x14ac:dyDescent="0.25">
      <c r="W58" s="8"/>
      <c r="AF58" s="8"/>
    </row>
    <row r="59" spans="23:32" ht="14.25" customHeight="1" x14ac:dyDescent="0.25">
      <c r="W59" s="8"/>
      <c r="AF59" s="8"/>
    </row>
    <row r="60" spans="23:32" ht="14.25" customHeight="1" x14ac:dyDescent="0.25">
      <c r="W60" s="8"/>
      <c r="AF60" s="8"/>
    </row>
    <row r="61" spans="23:32" ht="14.25" customHeight="1" x14ac:dyDescent="0.25">
      <c r="W61" s="8"/>
      <c r="AF61" s="8"/>
    </row>
    <row r="62" spans="23:32" ht="14.25" customHeight="1" x14ac:dyDescent="0.25">
      <c r="W62" s="8"/>
      <c r="AF62" s="8"/>
    </row>
    <row r="63" spans="23:32" ht="14.25" customHeight="1" x14ac:dyDescent="0.25">
      <c r="W63" s="8"/>
      <c r="AF63" s="8"/>
    </row>
    <row r="64" spans="23:32" ht="14.25" customHeight="1" x14ac:dyDescent="0.25">
      <c r="W64" s="8"/>
      <c r="AF64" s="8"/>
    </row>
    <row r="65" spans="23:32" ht="14.25" customHeight="1" x14ac:dyDescent="0.25">
      <c r="W65" s="8"/>
      <c r="AF65" s="8"/>
    </row>
    <row r="66" spans="23:32" ht="14.25" customHeight="1" x14ac:dyDescent="0.25">
      <c r="W66" s="8"/>
      <c r="AF66" s="8"/>
    </row>
    <row r="67" spans="23:32" ht="14.25" customHeight="1" x14ac:dyDescent="0.25">
      <c r="W67" s="8"/>
      <c r="AF67" s="8"/>
    </row>
    <row r="68" spans="23:32" ht="14.25" customHeight="1" x14ac:dyDescent="0.25">
      <c r="W68" s="8"/>
      <c r="AF68" s="8"/>
    </row>
    <row r="69" spans="23:32" ht="14.25" customHeight="1" x14ac:dyDescent="0.25">
      <c r="W69" s="8"/>
      <c r="AF69" s="8"/>
    </row>
    <row r="70" spans="23:32" ht="14.25" customHeight="1" x14ac:dyDescent="0.25">
      <c r="W70" s="8"/>
      <c r="AF70" s="8"/>
    </row>
    <row r="71" spans="23:32" ht="14.25" customHeight="1" x14ac:dyDescent="0.25">
      <c r="W71" s="8"/>
      <c r="AF71" s="8"/>
    </row>
    <row r="72" spans="23:32" ht="14.25" customHeight="1" x14ac:dyDescent="0.25">
      <c r="W72" s="8"/>
      <c r="AF72" s="8"/>
    </row>
    <row r="73" spans="23:32" ht="14.25" customHeight="1" x14ac:dyDescent="0.25">
      <c r="W73" s="8"/>
      <c r="AF73" s="8"/>
    </row>
    <row r="74" spans="23:32" ht="14.25" customHeight="1" x14ac:dyDescent="0.25">
      <c r="W74" s="8"/>
      <c r="AF74" s="8"/>
    </row>
    <row r="75" spans="23:32" ht="14.25" customHeight="1" x14ac:dyDescent="0.25">
      <c r="W75" s="8"/>
      <c r="AF75" s="8"/>
    </row>
    <row r="76" spans="23:32" ht="14.25" customHeight="1" x14ac:dyDescent="0.25">
      <c r="W76" s="8"/>
      <c r="AF76" s="8"/>
    </row>
    <row r="77" spans="23:32" ht="14.25" customHeight="1" x14ac:dyDescent="0.25">
      <c r="W77" s="8"/>
      <c r="AF77" s="8"/>
    </row>
    <row r="78" spans="23:32" ht="14.25" customHeight="1" x14ac:dyDescent="0.25">
      <c r="W78" s="8"/>
      <c r="AF78" s="8"/>
    </row>
    <row r="79" spans="23:32" ht="14.25" customHeight="1" x14ac:dyDescent="0.25">
      <c r="W79" s="8"/>
      <c r="AF79" s="8"/>
    </row>
    <row r="80" spans="23:32" ht="14.25" customHeight="1" x14ac:dyDescent="0.25">
      <c r="W80" s="8"/>
      <c r="AF80" s="8"/>
    </row>
    <row r="81" spans="23:32" ht="14.25" customHeight="1" x14ac:dyDescent="0.25">
      <c r="W81" s="8"/>
      <c r="AF81" s="8"/>
    </row>
    <row r="82" spans="23:32" ht="14.25" customHeight="1" x14ac:dyDescent="0.25">
      <c r="W82" s="8"/>
      <c r="AF82" s="8"/>
    </row>
    <row r="83" spans="23:32" ht="14.25" customHeight="1" x14ac:dyDescent="0.25">
      <c r="W83" s="8"/>
      <c r="AF83" s="8"/>
    </row>
    <row r="84" spans="23:32" ht="14.25" customHeight="1" x14ac:dyDescent="0.25">
      <c r="W84" s="8"/>
      <c r="AF84" s="8"/>
    </row>
    <row r="85" spans="23:32" ht="14.25" customHeight="1" x14ac:dyDescent="0.25">
      <c r="W85" s="8"/>
      <c r="AF85" s="8"/>
    </row>
    <row r="86" spans="23:32" ht="14.25" customHeight="1" x14ac:dyDescent="0.25">
      <c r="W86" s="8"/>
      <c r="AF86" s="8"/>
    </row>
    <row r="87" spans="23:32" ht="14.25" customHeight="1" x14ac:dyDescent="0.25">
      <c r="W87" s="8"/>
      <c r="AF87" s="8"/>
    </row>
    <row r="88" spans="23:32" ht="14.25" customHeight="1" x14ac:dyDescent="0.25">
      <c r="W88" s="8"/>
      <c r="AF88" s="8"/>
    </row>
    <row r="89" spans="23:32" ht="14.25" customHeight="1" x14ac:dyDescent="0.25">
      <c r="W89" s="8"/>
      <c r="AF89" s="8"/>
    </row>
    <row r="90" spans="23:32" ht="14.25" customHeight="1" x14ac:dyDescent="0.25">
      <c r="W90" s="8"/>
      <c r="AF90" s="8"/>
    </row>
    <row r="91" spans="23:32" ht="14.25" customHeight="1" x14ac:dyDescent="0.25">
      <c r="W91" s="8"/>
      <c r="AF91" s="8"/>
    </row>
    <row r="92" spans="23:32" ht="14.25" customHeight="1" x14ac:dyDescent="0.25">
      <c r="W92" s="8"/>
      <c r="AF92" s="8"/>
    </row>
    <row r="93" spans="23:32" ht="14.25" customHeight="1" x14ac:dyDescent="0.25">
      <c r="W93" s="8"/>
      <c r="AF93" s="8"/>
    </row>
    <row r="94" spans="23:32" ht="14.25" customHeight="1" x14ac:dyDescent="0.25">
      <c r="W94" s="8"/>
      <c r="AF94" s="8"/>
    </row>
    <row r="95" spans="23:32" ht="14.25" customHeight="1" x14ac:dyDescent="0.25">
      <c r="W95" s="8"/>
      <c r="AF95" s="8"/>
    </row>
    <row r="96" spans="23:32" ht="14.25" customHeight="1" x14ac:dyDescent="0.25">
      <c r="W96" s="8"/>
      <c r="AF96" s="8"/>
    </row>
    <row r="97" spans="23:32" ht="14.25" customHeight="1" x14ac:dyDescent="0.25">
      <c r="W97" s="8"/>
      <c r="AF97" s="8"/>
    </row>
    <row r="98" spans="23:32" ht="14.25" customHeight="1" x14ac:dyDescent="0.25">
      <c r="W98" s="8"/>
      <c r="AF98" s="8"/>
    </row>
    <row r="99" spans="23:32" ht="14.25" customHeight="1" x14ac:dyDescent="0.25">
      <c r="W99" s="8"/>
      <c r="AF99" s="8"/>
    </row>
    <row r="100" spans="23:32" ht="14.25" customHeight="1" x14ac:dyDescent="0.25">
      <c r="W100" s="8"/>
      <c r="AF100" s="8"/>
    </row>
    <row r="101" spans="23:32" ht="14.25" customHeight="1" x14ac:dyDescent="0.25">
      <c r="W101" s="8"/>
      <c r="AF101" s="8"/>
    </row>
    <row r="102" spans="23:32" ht="14.25" customHeight="1" x14ac:dyDescent="0.25">
      <c r="W102" s="8"/>
      <c r="AF102" s="8"/>
    </row>
    <row r="103" spans="23:32" ht="14.25" customHeight="1" x14ac:dyDescent="0.25">
      <c r="W103" s="8"/>
      <c r="AF103" s="8"/>
    </row>
    <row r="104" spans="23:32" ht="14.25" customHeight="1" x14ac:dyDescent="0.25">
      <c r="W104" s="8"/>
      <c r="AF104" s="8"/>
    </row>
    <row r="105" spans="23:32" ht="14.25" customHeight="1" x14ac:dyDescent="0.25">
      <c r="W105" s="8"/>
      <c r="AF105" s="8"/>
    </row>
    <row r="106" spans="23:32" ht="14.25" customHeight="1" x14ac:dyDescent="0.25">
      <c r="W106" s="8"/>
      <c r="AF106" s="8"/>
    </row>
    <row r="107" spans="23:32" ht="14.25" customHeight="1" x14ac:dyDescent="0.25">
      <c r="W107" s="8"/>
      <c r="AF107" s="8"/>
    </row>
    <row r="108" spans="23:32" ht="14.25" customHeight="1" x14ac:dyDescent="0.25">
      <c r="W108" s="8"/>
      <c r="AF108" s="8"/>
    </row>
    <row r="109" spans="23:32" ht="14.25" customHeight="1" x14ac:dyDescent="0.25">
      <c r="W109" s="8"/>
      <c r="AF109" s="8"/>
    </row>
    <row r="110" spans="23:32" ht="14.25" customHeight="1" x14ac:dyDescent="0.25">
      <c r="W110" s="8"/>
      <c r="AF110" s="8"/>
    </row>
    <row r="111" spans="23:32" ht="14.25" customHeight="1" x14ac:dyDescent="0.25">
      <c r="W111" s="8"/>
      <c r="AF111" s="8"/>
    </row>
    <row r="112" spans="23:32" ht="14.25" customHeight="1" x14ac:dyDescent="0.25">
      <c r="W112" s="8"/>
      <c r="AF112" s="8"/>
    </row>
    <row r="113" spans="23:32" ht="14.25" customHeight="1" x14ac:dyDescent="0.25">
      <c r="W113" s="8"/>
      <c r="AF113" s="8"/>
    </row>
    <row r="114" spans="23:32" ht="14.25" customHeight="1" x14ac:dyDescent="0.25">
      <c r="W114" s="8"/>
      <c r="AF114" s="8"/>
    </row>
    <row r="115" spans="23:32" ht="14.25" customHeight="1" x14ac:dyDescent="0.25">
      <c r="W115" s="8"/>
      <c r="AF115" s="8"/>
    </row>
    <row r="116" spans="23:32" ht="14.25" customHeight="1" x14ac:dyDescent="0.25">
      <c r="W116" s="8"/>
      <c r="AF116" s="8"/>
    </row>
    <row r="117" spans="23:32" ht="14.25" customHeight="1" x14ac:dyDescent="0.25">
      <c r="W117" s="8"/>
      <c r="AF117" s="8"/>
    </row>
    <row r="118" spans="23:32" ht="14.25" customHeight="1" x14ac:dyDescent="0.25">
      <c r="W118" s="8"/>
      <c r="AF118" s="8"/>
    </row>
    <row r="119" spans="23:32" ht="14.25" customHeight="1" x14ac:dyDescent="0.25">
      <c r="W119" s="8"/>
      <c r="AF119" s="8"/>
    </row>
    <row r="120" spans="23:32" ht="14.25" customHeight="1" x14ac:dyDescent="0.25">
      <c r="W120" s="8"/>
      <c r="AF120" s="8"/>
    </row>
    <row r="121" spans="23:32" ht="14.25" customHeight="1" x14ac:dyDescent="0.25">
      <c r="W121" s="8"/>
      <c r="AF121" s="8"/>
    </row>
    <row r="122" spans="23:32" ht="14.25" customHeight="1" x14ac:dyDescent="0.25">
      <c r="W122" s="8"/>
      <c r="AF122" s="8"/>
    </row>
    <row r="123" spans="23:32" ht="14.25" customHeight="1" x14ac:dyDescent="0.25">
      <c r="W123" s="8"/>
      <c r="AF123" s="8"/>
    </row>
    <row r="124" spans="23:32" ht="14.25" customHeight="1" x14ac:dyDescent="0.25">
      <c r="W124" s="8"/>
      <c r="AF124" s="8"/>
    </row>
    <row r="125" spans="23:32" ht="14.25" customHeight="1" x14ac:dyDescent="0.25">
      <c r="W125" s="8"/>
      <c r="AF125" s="8"/>
    </row>
    <row r="126" spans="23:32" ht="14.25" customHeight="1" x14ac:dyDescent="0.25">
      <c r="W126" s="8"/>
      <c r="AF126" s="8"/>
    </row>
    <row r="127" spans="23:32" ht="14.25" customHeight="1" x14ac:dyDescent="0.25">
      <c r="W127" s="8"/>
      <c r="AF127" s="8"/>
    </row>
    <row r="128" spans="23:32" ht="14.25" customHeight="1" x14ac:dyDescent="0.25">
      <c r="W128" s="8"/>
      <c r="AF128" s="8"/>
    </row>
    <row r="129" spans="23:32" ht="14.25" customHeight="1" x14ac:dyDescent="0.25">
      <c r="W129" s="8"/>
      <c r="AF129" s="8"/>
    </row>
    <row r="130" spans="23:32" ht="14.25" customHeight="1" x14ac:dyDescent="0.25">
      <c r="W130" s="8"/>
      <c r="AF130" s="8"/>
    </row>
    <row r="131" spans="23:32" ht="14.25" customHeight="1" x14ac:dyDescent="0.25">
      <c r="W131" s="8"/>
      <c r="AF131" s="8"/>
    </row>
    <row r="132" spans="23:32" ht="14.25" customHeight="1" x14ac:dyDescent="0.25">
      <c r="W132" s="8"/>
      <c r="AF132" s="8"/>
    </row>
    <row r="133" spans="23:32" ht="14.25" customHeight="1" x14ac:dyDescent="0.25">
      <c r="W133" s="8"/>
      <c r="AF133" s="8"/>
    </row>
    <row r="134" spans="23:32" ht="14.25" customHeight="1" x14ac:dyDescent="0.25">
      <c r="W134" s="8"/>
      <c r="AF134" s="8"/>
    </row>
    <row r="135" spans="23:32" ht="14.25" customHeight="1" x14ac:dyDescent="0.25">
      <c r="W135" s="8"/>
      <c r="AF135" s="8"/>
    </row>
    <row r="136" spans="23:32" ht="14.25" customHeight="1" x14ac:dyDescent="0.25">
      <c r="W136" s="8"/>
      <c r="AF136" s="8"/>
    </row>
    <row r="137" spans="23:32" ht="14.25" customHeight="1" x14ac:dyDescent="0.25">
      <c r="W137" s="8"/>
      <c r="AF137" s="8"/>
    </row>
    <row r="138" spans="23:32" ht="14.25" customHeight="1" x14ac:dyDescent="0.25">
      <c r="W138" s="8"/>
      <c r="AF138" s="8"/>
    </row>
    <row r="139" spans="23:32" ht="14.25" customHeight="1" x14ac:dyDescent="0.25">
      <c r="W139" s="8"/>
      <c r="AF139" s="8"/>
    </row>
    <row r="140" spans="23:32" ht="14.25" customHeight="1" x14ac:dyDescent="0.25">
      <c r="W140" s="8"/>
      <c r="AF140" s="8"/>
    </row>
    <row r="141" spans="23:32" ht="14.25" customHeight="1" x14ac:dyDescent="0.25">
      <c r="W141" s="8"/>
      <c r="AF141" s="8"/>
    </row>
    <row r="142" spans="23:32" ht="14.25" customHeight="1" x14ac:dyDescent="0.25">
      <c r="W142" s="8"/>
      <c r="AF142" s="8"/>
    </row>
    <row r="143" spans="23:32" ht="14.25" customHeight="1" x14ac:dyDescent="0.25">
      <c r="W143" s="8"/>
      <c r="AF143" s="8"/>
    </row>
    <row r="144" spans="23:32" ht="14.25" customHeight="1" x14ac:dyDescent="0.25">
      <c r="W144" s="8"/>
      <c r="AF144" s="8"/>
    </row>
    <row r="145" spans="23:32" ht="14.25" customHeight="1" x14ac:dyDescent="0.25">
      <c r="W145" s="8"/>
      <c r="AF145" s="8"/>
    </row>
    <row r="146" spans="23:32" ht="14.25" customHeight="1" x14ac:dyDescent="0.25">
      <c r="W146" s="8"/>
      <c r="AF146" s="8"/>
    </row>
    <row r="147" spans="23:32" ht="14.25" customHeight="1" x14ac:dyDescent="0.25">
      <c r="W147" s="8"/>
      <c r="AF147" s="8"/>
    </row>
    <row r="148" spans="23:32" ht="14.25" customHeight="1" x14ac:dyDescent="0.25">
      <c r="W148" s="8"/>
      <c r="AF148" s="8"/>
    </row>
    <row r="149" spans="23:32" ht="14.25" customHeight="1" x14ac:dyDescent="0.25">
      <c r="W149" s="8"/>
      <c r="AF149" s="8"/>
    </row>
    <row r="150" spans="23:32" ht="14.25" customHeight="1" x14ac:dyDescent="0.25">
      <c r="W150" s="8"/>
      <c r="AF150" s="8"/>
    </row>
    <row r="151" spans="23:32" ht="14.25" customHeight="1" x14ac:dyDescent="0.25">
      <c r="W151" s="8"/>
      <c r="AF151" s="8"/>
    </row>
    <row r="152" spans="23:32" ht="14.25" customHeight="1" x14ac:dyDescent="0.25">
      <c r="W152" s="8"/>
      <c r="AF152" s="8"/>
    </row>
    <row r="153" spans="23:32" ht="14.25" customHeight="1" x14ac:dyDescent="0.25">
      <c r="W153" s="8"/>
      <c r="AF153" s="8"/>
    </row>
    <row r="154" spans="23:32" ht="14.25" customHeight="1" x14ac:dyDescent="0.25">
      <c r="W154" s="8"/>
      <c r="AF154" s="8"/>
    </row>
    <row r="155" spans="23:32" ht="14.25" customHeight="1" x14ac:dyDescent="0.25">
      <c r="W155" s="8"/>
      <c r="AF155" s="8"/>
    </row>
    <row r="156" spans="23:32" ht="14.25" customHeight="1" x14ac:dyDescent="0.25">
      <c r="W156" s="8"/>
      <c r="AF156" s="8"/>
    </row>
    <row r="157" spans="23:32" ht="14.25" customHeight="1" x14ac:dyDescent="0.25">
      <c r="W157" s="8"/>
      <c r="AF157" s="8"/>
    </row>
    <row r="158" spans="23:32" ht="14.25" customHeight="1" x14ac:dyDescent="0.25">
      <c r="W158" s="8"/>
      <c r="AF158" s="8"/>
    </row>
    <row r="159" spans="23:32" ht="14.25" customHeight="1" x14ac:dyDescent="0.25">
      <c r="W159" s="8"/>
      <c r="AF159" s="8"/>
    </row>
    <row r="160" spans="23:32" ht="14.25" customHeight="1" x14ac:dyDescent="0.25">
      <c r="W160" s="8"/>
      <c r="AF160" s="8"/>
    </row>
    <row r="161" spans="23:32" ht="14.25" customHeight="1" x14ac:dyDescent="0.25">
      <c r="W161" s="8"/>
      <c r="AF161" s="8"/>
    </row>
    <row r="162" spans="23:32" ht="14.25" customHeight="1" x14ac:dyDescent="0.25">
      <c r="W162" s="8"/>
      <c r="AF162" s="8"/>
    </row>
    <row r="163" spans="23:32" ht="14.25" customHeight="1" x14ac:dyDescent="0.25">
      <c r="W163" s="8"/>
      <c r="AF163" s="8"/>
    </row>
    <row r="164" spans="23:32" ht="14.25" customHeight="1" x14ac:dyDescent="0.25">
      <c r="W164" s="8"/>
      <c r="AF164" s="8"/>
    </row>
    <row r="165" spans="23:32" ht="14.25" customHeight="1" x14ac:dyDescent="0.25">
      <c r="W165" s="8"/>
      <c r="AF165" s="8"/>
    </row>
    <row r="166" spans="23:32" ht="14.25" customHeight="1" x14ac:dyDescent="0.25">
      <c r="W166" s="8"/>
      <c r="AF166" s="8"/>
    </row>
    <row r="167" spans="23:32" ht="14.25" customHeight="1" x14ac:dyDescent="0.25">
      <c r="W167" s="8"/>
      <c r="AF167" s="8"/>
    </row>
    <row r="168" spans="23:32" ht="14.25" customHeight="1" x14ac:dyDescent="0.25">
      <c r="W168" s="8"/>
      <c r="AF168" s="8"/>
    </row>
    <row r="169" spans="23:32" ht="14.25" customHeight="1" x14ac:dyDescent="0.25">
      <c r="W169" s="8"/>
      <c r="AF169" s="8"/>
    </row>
    <row r="170" spans="23:32" ht="14.25" customHeight="1" x14ac:dyDescent="0.25">
      <c r="W170" s="8"/>
      <c r="AF170" s="8"/>
    </row>
    <row r="171" spans="23:32" ht="14.25" customHeight="1" x14ac:dyDescent="0.25">
      <c r="W171" s="8"/>
      <c r="AF171" s="8"/>
    </row>
    <row r="172" spans="23:32" ht="14.25" customHeight="1" x14ac:dyDescent="0.25">
      <c r="W172" s="8"/>
      <c r="AF172" s="8"/>
    </row>
    <row r="173" spans="23:32" ht="14.25" customHeight="1" x14ac:dyDescent="0.25">
      <c r="W173" s="8"/>
      <c r="AF173" s="8"/>
    </row>
    <row r="174" spans="23:32" ht="14.25" customHeight="1" x14ac:dyDescent="0.25">
      <c r="W174" s="8"/>
      <c r="AF174" s="8"/>
    </row>
    <row r="175" spans="23:32" ht="14.25" customHeight="1" x14ac:dyDescent="0.25">
      <c r="W175" s="8"/>
      <c r="AF175" s="8"/>
    </row>
    <row r="176" spans="23:32" ht="14.25" customHeight="1" x14ac:dyDescent="0.25">
      <c r="W176" s="8"/>
      <c r="AF176" s="8"/>
    </row>
    <row r="177" spans="23:32" ht="14.25" customHeight="1" x14ac:dyDescent="0.25">
      <c r="W177" s="8"/>
      <c r="AF177" s="8"/>
    </row>
    <row r="178" spans="23:32" ht="14.25" customHeight="1" x14ac:dyDescent="0.25">
      <c r="W178" s="8"/>
      <c r="AF178" s="8"/>
    </row>
    <row r="179" spans="23:32" ht="14.25" customHeight="1" x14ac:dyDescent="0.25">
      <c r="W179" s="8"/>
      <c r="AF179" s="8"/>
    </row>
    <row r="180" spans="23:32" ht="14.25" customHeight="1" x14ac:dyDescent="0.25">
      <c r="W180" s="8"/>
      <c r="AF180" s="8"/>
    </row>
    <row r="181" spans="23:32" ht="14.25" customHeight="1" x14ac:dyDescent="0.25">
      <c r="W181" s="8"/>
      <c r="AF181" s="8"/>
    </row>
    <row r="182" spans="23:32" ht="14.25" customHeight="1" x14ac:dyDescent="0.25">
      <c r="W182" s="8"/>
      <c r="AF182" s="8"/>
    </row>
    <row r="183" spans="23:32" ht="14.25" customHeight="1" x14ac:dyDescent="0.25">
      <c r="W183" s="8"/>
      <c r="AF183" s="8"/>
    </row>
    <row r="184" spans="23:32" ht="14.25" customHeight="1" x14ac:dyDescent="0.25">
      <c r="W184" s="8"/>
      <c r="AF184" s="8"/>
    </row>
    <row r="185" spans="23:32" ht="14.25" customHeight="1" x14ac:dyDescent="0.25">
      <c r="W185" s="8"/>
      <c r="AF185" s="8"/>
    </row>
    <row r="186" spans="23:32" ht="14.25" customHeight="1" x14ac:dyDescent="0.25">
      <c r="W186" s="8"/>
      <c r="AF186" s="8"/>
    </row>
    <row r="187" spans="23:32" ht="14.25" customHeight="1" x14ac:dyDescent="0.25">
      <c r="W187" s="8"/>
      <c r="AF187" s="8"/>
    </row>
    <row r="188" spans="23:32" ht="14.25" customHeight="1" x14ac:dyDescent="0.25">
      <c r="W188" s="8"/>
      <c r="AF188" s="8"/>
    </row>
    <row r="189" spans="23:32" ht="14.25" customHeight="1" x14ac:dyDescent="0.25">
      <c r="W189" s="8"/>
      <c r="AF189" s="8"/>
    </row>
    <row r="190" spans="23:32" ht="14.25" customHeight="1" x14ac:dyDescent="0.25">
      <c r="W190" s="8"/>
      <c r="AF190" s="8"/>
    </row>
    <row r="191" spans="23:32" ht="14.25" customHeight="1" x14ac:dyDescent="0.25">
      <c r="W191" s="8"/>
      <c r="AF191" s="8"/>
    </row>
    <row r="192" spans="23:32" ht="14.25" customHeight="1" x14ac:dyDescent="0.25">
      <c r="W192" s="8"/>
      <c r="AF192" s="8"/>
    </row>
    <row r="193" spans="23:32" ht="14.25" customHeight="1" x14ac:dyDescent="0.25">
      <c r="W193" s="8"/>
      <c r="AF193" s="8"/>
    </row>
    <row r="194" spans="23:32" ht="14.25" customHeight="1" x14ac:dyDescent="0.25">
      <c r="W194" s="8"/>
      <c r="AF194" s="8"/>
    </row>
    <row r="195" spans="23:32" ht="14.25" customHeight="1" x14ac:dyDescent="0.25">
      <c r="W195" s="8"/>
      <c r="AF195" s="8"/>
    </row>
    <row r="196" spans="23:32" ht="14.25" customHeight="1" x14ac:dyDescent="0.25">
      <c r="W196" s="8"/>
      <c r="AF196" s="8"/>
    </row>
    <row r="197" spans="23:32" ht="14.25" customHeight="1" x14ac:dyDescent="0.25">
      <c r="W197" s="8"/>
      <c r="AF197" s="8"/>
    </row>
    <row r="198" spans="23:32" ht="14.25" customHeight="1" x14ac:dyDescent="0.25">
      <c r="W198" s="8"/>
      <c r="AF198" s="8"/>
    </row>
    <row r="199" spans="23:32" ht="14.25" customHeight="1" x14ac:dyDescent="0.25">
      <c r="W199" s="8"/>
      <c r="AF199" s="8"/>
    </row>
    <row r="200" spans="23:32" ht="14.25" customHeight="1" x14ac:dyDescent="0.25">
      <c r="W200" s="8"/>
      <c r="AF200" s="8"/>
    </row>
    <row r="201" spans="23:32" ht="14.25" customHeight="1" x14ac:dyDescent="0.25">
      <c r="W201" s="8"/>
      <c r="AF201" s="8"/>
    </row>
    <row r="202" spans="23:32" ht="14.25" customHeight="1" x14ac:dyDescent="0.25">
      <c r="W202" s="8"/>
      <c r="AF202" s="8"/>
    </row>
    <row r="203" spans="23:32" ht="14.25" customHeight="1" x14ac:dyDescent="0.25">
      <c r="W203" s="8"/>
      <c r="AF203" s="8"/>
    </row>
    <row r="204" spans="23:32" ht="14.25" customHeight="1" x14ac:dyDescent="0.25">
      <c r="W204" s="8"/>
      <c r="AF204" s="8"/>
    </row>
    <row r="205" spans="23:32" ht="14.25" customHeight="1" x14ac:dyDescent="0.25">
      <c r="W205" s="8"/>
      <c r="AF205" s="8"/>
    </row>
    <row r="206" spans="23:32" ht="14.25" customHeight="1" x14ac:dyDescent="0.25">
      <c r="W206" s="8"/>
      <c r="AF206" s="8"/>
    </row>
    <row r="207" spans="23:32" ht="14.25" customHeight="1" x14ac:dyDescent="0.25">
      <c r="W207" s="8"/>
      <c r="AF207" s="8"/>
    </row>
    <row r="208" spans="23:32" ht="14.25" customHeight="1" x14ac:dyDescent="0.25">
      <c r="W208" s="8"/>
      <c r="AF208" s="8"/>
    </row>
    <row r="209" spans="23:32" ht="14.25" customHeight="1" x14ac:dyDescent="0.25">
      <c r="W209" s="8"/>
      <c r="AF209" s="8"/>
    </row>
    <row r="210" spans="23:32" ht="14.25" customHeight="1" x14ac:dyDescent="0.25">
      <c r="W210" s="8"/>
      <c r="AF210" s="8"/>
    </row>
    <row r="211" spans="23:32" ht="14.25" customHeight="1" x14ac:dyDescent="0.25">
      <c r="W211" s="8"/>
      <c r="AF211" s="8"/>
    </row>
    <row r="212" spans="23:32" ht="14.25" customHeight="1" x14ac:dyDescent="0.25">
      <c r="W212" s="8"/>
      <c r="AF212" s="8"/>
    </row>
    <row r="213" spans="23:32" ht="14.25" customHeight="1" x14ac:dyDescent="0.25">
      <c r="W213" s="8"/>
      <c r="AF213" s="8"/>
    </row>
    <row r="214" spans="23:32" ht="14.25" customHeight="1" x14ac:dyDescent="0.25">
      <c r="W214" s="8"/>
      <c r="AF214" s="8"/>
    </row>
    <row r="215" spans="23:32" ht="14.25" customHeight="1" x14ac:dyDescent="0.25">
      <c r="W215" s="8"/>
      <c r="AF215" s="8"/>
    </row>
    <row r="216" spans="23:32" ht="14.25" customHeight="1" x14ac:dyDescent="0.25">
      <c r="W216" s="8"/>
      <c r="AF216" s="8"/>
    </row>
    <row r="217" spans="23:32" ht="14.25" customHeight="1" x14ac:dyDescent="0.25">
      <c r="W217" s="8"/>
      <c r="AF217" s="8"/>
    </row>
    <row r="218" spans="23:32" ht="14.25" customHeight="1" x14ac:dyDescent="0.25">
      <c r="W218" s="8"/>
      <c r="AF218" s="8"/>
    </row>
    <row r="219" spans="23:32" ht="14.25" customHeight="1" x14ac:dyDescent="0.25">
      <c r="W219" s="8"/>
      <c r="AF219" s="8"/>
    </row>
    <row r="220" spans="23:32" ht="14.25" customHeight="1" x14ac:dyDescent="0.25">
      <c r="W220" s="8"/>
      <c r="AF220" s="8"/>
    </row>
    <row r="221" spans="23:32" ht="14.25" customHeight="1" x14ac:dyDescent="0.25">
      <c r="W221" s="8"/>
      <c r="AF221" s="8"/>
    </row>
    <row r="222" spans="23:32" ht="14.25" customHeight="1" x14ac:dyDescent="0.25">
      <c r="W222" s="8"/>
      <c r="AF222" s="8"/>
    </row>
    <row r="223" spans="23:32" ht="14.25" customHeight="1" x14ac:dyDescent="0.25">
      <c r="W223" s="8"/>
      <c r="AF223" s="8"/>
    </row>
    <row r="224" spans="23:32" ht="14.25" customHeight="1" x14ac:dyDescent="0.25">
      <c r="W224" s="8"/>
      <c r="AF224" s="8"/>
    </row>
    <row r="225" spans="23:32" ht="14.25" customHeight="1" x14ac:dyDescent="0.25">
      <c r="W225" s="8"/>
      <c r="AF225" s="8"/>
    </row>
    <row r="226" spans="23:32" ht="14.25" customHeight="1" x14ac:dyDescent="0.25">
      <c r="W226" s="8"/>
      <c r="AF226" s="8"/>
    </row>
    <row r="227" spans="23:32" ht="14.25" customHeight="1" x14ac:dyDescent="0.25">
      <c r="W227" s="8"/>
      <c r="AF227" s="8"/>
    </row>
    <row r="228" spans="23:32" ht="14.25" customHeight="1" x14ac:dyDescent="0.25">
      <c r="W228" s="8"/>
      <c r="AF228" s="8"/>
    </row>
    <row r="229" spans="23:32" ht="14.25" customHeight="1" x14ac:dyDescent="0.25">
      <c r="W229" s="8"/>
      <c r="AF229" s="8"/>
    </row>
    <row r="230" spans="23:32" ht="14.25" customHeight="1" x14ac:dyDescent="0.25">
      <c r="W230" s="8"/>
      <c r="AF230" s="8"/>
    </row>
    <row r="231" spans="23:32" ht="14.25" customHeight="1" x14ac:dyDescent="0.25">
      <c r="W231" s="8"/>
      <c r="AF231" s="8"/>
    </row>
    <row r="232" spans="23:32" ht="14.25" customHeight="1" x14ac:dyDescent="0.25">
      <c r="W232" s="8"/>
      <c r="AF232" s="8"/>
    </row>
    <row r="233" spans="23:32" ht="14.25" customHeight="1" x14ac:dyDescent="0.25">
      <c r="W233" s="8"/>
      <c r="AF233" s="8"/>
    </row>
    <row r="234" spans="23:32" ht="14.25" customHeight="1" x14ac:dyDescent="0.25">
      <c r="W234" s="8"/>
      <c r="AF234" s="8"/>
    </row>
    <row r="235" spans="23:32" ht="14.25" customHeight="1" x14ac:dyDescent="0.25">
      <c r="W235" s="8"/>
      <c r="AF235" s="8"/>
    </row>
    <row r="236" spans="23:32" ht="14.25" customHeight="1" x14ac:dyDescent="0.25">
      <c r="W236" s="8"/>
      <c r="AF236" s="8"/>
    </row>
    <row r="237" spans="23:32" ht="14.25" customHeight="1" x14ac:dyDescent="0.25">
      <c r="W237" s="8"/>
      <c r="AF237" s="8"/>
    </row>
    <row r="238" spans="23:32" ht="14.25" customHeight="1" x14ac:dyDescent="0.25">
      <c r="W238" s="8"/>
      <c r="AF238" s="8"/>
    </row>
    <row r="239" spans="23:32" ht="14.25" customHeight="1" x14ac:dyDescent="0.25">
      <c r="W239" s="8"/>
      <c r="AF239" s="8"/>
    </row>
    <row r="240" spans="23:32" ht="14.25" customHeight="1" x14ac:dyDescent="0.25">
      <c r="W240" s="8"/>
      <c r="AF240" s="8"/>
    </row>
    <row r="241" spans="23:32" ht="14.25" customHeight="1" x14ac:dyDescent="0.25">
      <c r="W241" s="8"/>
      <c r="AF241" s="8"/>
    </row>
    <row r="242" spans="23:32" ht="14.25" customHeight="1" x14ac:dyDescent="0.25">
      <c r="W242" s="8"/>
      <c r="AF242" s="8"/>
    </row>
    <row r="243" spans="23:32" ht="14.25" customHeight="1" x14ac:dyDescent="0.25">
      <c r="W243" s="8"/>
      <c r="AF243" s="8"/>
    </row>
    <row r="244" spans="23:32" ht="14.25" customHeight="1" x14ac:dyDescent="0.25">
      <c r="W244" s="8"/>
      <c r="AF244" s="8"/>
    </row>
    <row r="245" spans="23:32" ht="14.25" customHeight="1" x14ac:dyDescent="0.25">
      <c r="W245" s="8"/>
      <c r="AF245" s="8"/>
    </row>
    <row r="246" spans="23:32" ht="14.25" customHeight="1" x14ac:dyDescent="0.25">
      <c r="W246" s="8"/>
      <c r="AF246" s="8"/>
    </row>
    <row r="247" spans="23:32" ht="14.25" customHeight="1" x14ac:dyDescent="0.25">
      <c r="W247" s="8"/>
      <c r="AF247" s="8"/>
    </row>
    <row r="248" spans="23:32" ht="14.25" customHeight="1" x14ac:dyDescent="0.25">
      <c r="W248" s="8"/>
      <c r="AF248" s="8"/>
    </row>
    <row r="249" spans="23:32" ht="14.25" customHeight="1" x14ac:dyDescent="0.25">
      <c r="W249" s="8"/>
      <c r="AF249" s="8"/>
    </row>
    <row r="250" spans="23:32" ht="14.25" customHeight="1" x14ac:dyDescent="0.25">
      <c r="W250" s="8"/>
      <c r="AF250" s="8"/>
    </row>
    <row r="251" spans="23:32" ht="14.25" customHeight="1" x14ac:dyDescent="0.25">
      <c r="W251" s="8"/>
      <c r="AF251" s="8"/>
    </row>
    <row r="252" spans="23:32" ht="14.25" customHeight="1" x14ac:dyDescent="0.25">
      <c r="W252" s="8"/>
      <c r="AF252" s="8"/>
    </row>
    <row r="253" spans="23:32" ht="14.25" customHeight="1" x14ac:dyDescent="0.25">
      <c r="W253" s="8"/>
      <c r="AF253" s="8"/>
    </row>
    <row r="254" spans="23:32" ht="14.25" customHeight="1" x14ac:dyDescent="0.25">
      <c r="W254" s="8"/>
      <c r="AF254" s="8"/>
    </row>
    <row r="255" spans="23:32" ht="14.25" customHeight="1" x14ac:dyDescent="0.25">
      <c r="W255" s="8"/>
      <c r="AF255" s="8"/>
    </row>
    <row r="256" spans="23:32" ht="14.25" customHeight="1" x14ac:dyDescent="0.25">
      <c r="W256" s="8"/>
      <c r="AF256" s="8"/>
    </row>
    <row r="257" spans="23:32" ht="14.25" customHeight="1" x14ac:dyDescent="0.25">
      <c r="W257" s="8"/>
      <c r="AF257" s="8"/>
    </row>
    <row r="258" spans="23:32" ht="14.25" customHeight="1" x14ac:dyDescent="0.25">
      <c r="W258" s="8"/>
      <c r="AF258" s="8"/>
    </row>
    <row r="259" spans="23:32" ht="14.25" customHeight="1" x14ac:dyDescent="0.25">
      <c r="W259" s="8"/>
      <c r="AF259" s="8"/>
    </row>
    <row r="260" spans="23:32" ht="14.25" customHeight="1" x14ac:dyDescent="0.25">
      <c r="W260" s="8"/>
      <c r="AF260" s="8"/>
    </row>
    <row r="261" spans="23:32" ht="14.25" customHeight="1" x14ac:dyDescent="0.25">
      <c r="W261" s="8"/>
      <c r="AF261" s="8"/>
    </row>
    <row r="262" spans="23:32" ht="14.25" customHeight="1" x14ac:dyDescent="0.25">
      <c r="W262" s="8"/>
      <c r="AF262" s="8"/>
    </row>
    <row r="263" spans="23:32" ht="14.25" customHeight="1" x14ac:dyDescent="0.25">
      <c r="W263" s="8"/>
      <c r="AF263" s="8"/>
    </row>
    <row r="264" spans="23:32" ht="14.25" customHeight="1" x14ac:dyDescent="0.25">
      <c r="W264" s="8"/>
      <c r="AF264" s="8"/>
    </row>
    <row r="265" spans="23:32" ht="14.25" customHeight="1" x14ac:dyDescent="0.25">
      <c r="W265" s="8"/>
      <c r="AF265" s="8"/>
    </row>
    <row r="266" spans="23:32" ht="14.25" customHeight="1" x14ac:dyDescent="0.25">
      <c r="W266" s="8"/>
      <c r="AF266" s="8"/>
    </row>
    <row r="267" spans="23:32" ht="14.25" customHeight="1" x14ac:dyDescent="0.25">
      <c r="W267" s="8"/>
      <c r="AF267" s="8"/>
    </row>
    <row r="268" spans="23:32" ht="14.25" customHeight="1" x14ac:dyDescent="0.25">
      <c r="W268" s="8"/>
      <c r="AF268" s="8"/>
    </row>
    <row r="269" spans="23:32" ht="14.25" customHeight="1" x14ac:dyDescent="0.25">
      <c r="W269" s="8"/>
      <c r="AF269" s="8"/>
    </row>
    <row r="270" spans="23:32" ht="14.25" customHeight="1" x14ac:dyDescent="0.25">
      <c r="W270" s="8"/>
      <c r="AF270" s="8"/>
    </row>
    <row r="271" spans="23:32" ht="14.25" customHeight="1" x14ac:dyDescent="0.25">
      <c r="W271" s="8"/>
      <c r="AF271" s="8"/>
    </row>
    <row r="272" spans="23:32" ht="14.25" customHeight="1" x14ac:dyDescent="0.25">
      <c r="W272" s="8"/>
      <c r="AF272" s="8"/>
    </row>
    <row r="273" spans="23:32" ht="14.25" customHeight="1" x14ac:dyDescent="0.25">
      <c r="W273" s="8"/>
      <c r="AF273" s="8"/>
    </row>
    <row r="274" spans="23:32" ht="14.25" customHeight="1" x14ac:dyDescent="0.25">
      <c r="W274" s="8"/>
      <c r="AF274" s="8"/>
    </row>
    <row r="275" spans="23:32" ht="14.25" customHeight="1" x14ac:dyDescent="0.25">
      <c r="W275" s="8"/>
      <c r="AF275" s="8"/>
    </row>
    <row r="276" spans="23:32" ht="14.25" customHeight="1" x14ac:dyDescent="0.25">
      <c r="W276" s="8"/>
      <c r="AF276" s="8"/>
    </row>
    <row r="277" spans="23:32" ht="14.25" customHeight="1" x14ac:dyDescent="0.25">
      <c r="W277" s="8"/>
      <c r="AF277" s="8"/>
    </row>
    <row r="278" spans="23:32" ht="14.25" customHeight="1" x14ac:dyDescent="0.25">
      <c r="W278" s="8"/>
      <c r="AF278" s="8"/>
    </row>
    <row r="279" spans="23:32" ht="14.25" customHeight="1" x14ac:dyDescent="0.25">
      <c r="W279" s="8"/>
      <c r="AF279" s="8"/>
    </row>
    <row r="280" spans="23:32" ht="14.25" customHeight="1" x14ac:dyDescent="0.25">
      <c r="W280" s="8"/>
      <c r="AF280" s="8"/>
    </row>
    <row r="281" spans="23:32" ht="14.25" customHeight="1" x14ac:dyDescent="0.25">
      <c r="W281" s="8"/>
      <c r="AF281" s="8"/>
    </row>
    <row r="282" spans="23:32" ht="14.25" customHeight="1" x14ac:dyDescent="0.25">
      <c r="W282" s="8"/>
      <c r="AF282" s="8"/>
    </row>
    <row r="283" spans="23:32" ht="14.25" customHeight="1" x14ac:dyDescent="0.25">
      <c r="W283" s="8"/>
      <c r="AF283" s="8"/>
    </row>
    <row r="284" spans="23:32" ht="14.25" customHeight="1" x14ac:dyDescent="0.25">
      <c r="W284" s="8"/>
      <c r="AF284" s="8"/>
    </row>
    <row r="285" spans="23:32" ht="14.25" customHeight="1" x14ac:dyDescent="0.25">
      <c r="W285" s="8"/>
      <c r="AF285" s="8"/>
    </row>
    <row r="286" spans="23:32" ht="14.25" customHeight="1" x14ac:dyDescent="0.25">
      <c r="W286" s="8"/>
      <c r="AF286" s="8"/>
    </row>
    <row r="287" spans="23:32" ht="14.25" customHeight="1" x14ac:dyDescent="0.25">
      <c r="W287" s="8"/>
      <c r="AF287" s="8"/>
    </row>
    <row r="288" spans="23:32" ht="14.25" customHeight="1" x14ac:dyDescent="0.25">
      <c r="W288" s="8"/>
      <c r="AF288" s="8"/>
    </row>
    <row r="289" spans="23:32" ht="14.25" customHeight="1" x14ac:dyDescent="0.25">
      <c r="W289" s="8"/>
      <c r="AF289" s="8"/>
    </row>
    <row r="290" spans="23:32" ht="14.25" customHeight="1" x14ac:dyDescent="0.25">
      <c r="W290" s="8"/>
      <c r="AF290" s="8"/>
    </row>
    <row r="291" spans="23:32" ht="14.25" customHeight="1" x14ac:dyDescent="0.25">
      <c r="W291" s="8"/>
      <c r="AF291" s="8"/>
    </row>
    <row r="292" spans="23:32" ht="14.25" customHeight="1" x14ac:dyDescent="0.25">
      <c r="W292" s="8"/>
      <c r="AF292" s="8"/>
    </row>
    <row r="293" spans="23:32" ht="14.25" customHeight="1" x14ac:dyDescent="0.25">
      <c r="W293" s="8"/>
      <c r="AF293" s="8"/>
    </row>
    <row r="294" spans="23:32" ht="14.25" customHeight="1" x14ac:dyDescent="0.25">
      <c r="W294" s="8"/>
      <c r="AF294" s="8"/>
    </row>
    <row r="295" spans="23:32" ht="14.25" customHeight="1" x14ac:dyDescent="0.25">
      <c r="W295" s="8"/>
      <c r="AF295" s="8"/>
    </row>
    <row r="296" spans="23:32" ht="14.25" customHeight="1" x14ac:dyDescent="0.25">
      <c r="W296" s="8"/>
      <c r="AF296" s="8"/>
    </row>
    <row r="297" spans="23:32" ht="14.25" customHeight="1" x14ac:dyDescent="0.25">
      <c r="W297" s="8"/>
      <c r="AF297" s="8"/>
    </row>
    <row r="298" spans="23:32" ht="14.25" customHeight="1" x14ac:dyDescent="0.25">
      <c r="W298" s="8"/>
      <c r="AF298" s="8"/>
    </row>
    <row r="299" spans="23:32" ht="14.25" customHeight="1" x14ac:dyDescent="0.25">
      <c r="W299" s="8"/>
      <c r="AF299" s="8"/>
    </row>
    <row r="300" spans="23:32" ht="14.25" customHeight="1" x14ac:dyDescent="0.25">
      <c r="W300" s="8"/>
      <c r="AF300" s="8"/>
    </row>
    <row r="301" spans="23:32" ht="14.25" customHeight="1" x14ac:dyDescent="0.25">
      <c r="W301" s="8"/>
      <c r="AF301" s="8"/>
    </row>
    <row r="302" spans="23:32" ht="14.25" customHeight="1" x14ac:dyDescent="0.25">
      <c r="W302" s="8"/>
      <c r="AF302" s="8"/>
    </row>
    <row r="303" spans="23:32" ht="14.25" customHeight="1" x14ac:dyDescent="0.25">
      <c r="W303" s="8"/>
      <c r="AF303" s="8"/>
    </row>
    <row r="304" spans="23:32" ht="14.25" customHeight="1" x14ac:dyDescent="0.25">
      <c r="W304" s="8"/>
      <c r="AF304" s="8"/>
    </row>
    <row r="305" spans="23:32" ht="14.25" customHeight="1" x14ac:dyDescent="0.25">
      <c r="W305" s="8"/>
      <c r="AF305" s="8"/>
    </row>
    <row r="306" spans="23:32" ht="14.25" customHeight="1" x14ac:dyDescent="0.25">
      <c r="W306" s="8"/>
      <c r="AF306" s="8"/>
    </row>
    <row r="307" spans="23:32" ht="14.25" customHeight="1" x14ac:dyDescent="0.25">
      <c r="W307" s="8"/>
      <c r="AF307" s="8"/>
    </row>
    <row r="308" spans="23:32" ht="14.25" customHeight="1" x14ac:dyDescent="0.25">
      <c r="W308" s="8"/>
      <c r="AF308" s="8"/>
    </row>
    <row r="309" spans="23:32" ht="14.25" customHeight="1" x14ac:dyDescent="0.25">
      <c r="W309" s="8"/>
      <c r="AF309" s="8"/>
    </row>
    <row r="310" spans="23:32" ht="14.25" customHeight="1" x14ac:dyDescent="0.25">
      <c r="W310" s="8"/>
      <c r="AF310" s="8"/>
    </row>
    <row r="311" spans="23:32" ht="14.25" customHeight="1" x14ac:dyDescent="0.25">
      <c r="W311" s="8"/>
      <c r="AF311" s="8"/>
    </row>
    <row r="312" spans="23:32" ht="14.25" customHeight="1" x14ac:dyDescent="0.25">
      <c r="W312" s="8"/>
      <c r="AF312" s="8"/>
    </row>
    <row r="313" spans="23:32" ht="14.25" customHeight="1" x14ac:dyDescent="0.25">
      <c r="W313" s="8"/>
      <c r="AF313" s="8"/>
    </row>
    <row r="314" spans="23:32" ht="14.25" customHeight="1" x14ac:dyDescent="0.25">
      <c r="W314" s="8"/>
      <c r="AF314" s="8"/>
    </row>
    <row r="315" spans="23:32" ht="14.25" customHeight="1" x14ac:dyDescent="0.25">
      <c r="W315" s="8"/>
      <c r="AF315" s="8"/>
    </row>
    <row r="316" spans="23:32" ht="14.25" customHeight="1" x14ac:dyDescent="0.25">
      <c r="W316" s="8"/>
      <c r="AF316" s="8"/>
    </row>
    <row r="317" spans="23:32" ht="14.25" customHeight="1" x14ac:dyDescent="0.25">
      <c r="W317" s="8"/>
      <c r="AF317" s="8"/>
    </row>
    <row r="318" spans="23:32" ht="14.25" customHeight="1" x14ac:dyDescent="0.25">
      <c r="W318" s="8"/>
      <c r="AF318" s="8"/>
    </row>
    <row r="319" spans="23:32" ht="14.25" customHeight="1" x14ac:dyDescent="0.25">
      <c r="W319" s="8"/>
      <c r="AF319" s="8"/>
    </row>
    <row r="320" spans="23:32" ht="14.25" customHeight="1" x14ac:dyDescent="0.25">
      <c r="W320" s="8"/>
      <c r="AF320" s="8"/>
    </row>
    <row r="321" spans="23:32" ht="14.25" customHeight="1" x14ac:dyDescent="0.25">
      <c r="W321" s="8"/>
      <c r="AF321" s="8"/>
    </row>
    <row r="322" spans="23:32" ht="14.25" customHeight="1" x14ac:dyDescent="0.25">
      <c r="W322" s="8"/>
      <c r="AF322" s="8"/>
    </row>
    <row r="323" spans="23:32" ht="14.25" customHeight="1" x14ac:dyDescent="0.25">
      <c r="W323" s="8"/>
      <c r="AF323" s="8"/>
    </row>
    <row r="324" spans="23:32" ht="14.25" customHeight="1" x14ac:dyDescent="0.25">
      <c r="W324" s="8"/>
      <c r="AF324" s="8"/>
    </row>
    <row r="325" spans="23:32" ht="14.25" customHeight="1" x14ac:dyDescent="0.25">
      <c r="W325" s="8"/>
      <c r="AF325" s="8"/>
    </row>
    <row r="326" spans="23:32" ht="14.25" customHeight="1" x14ac:dyDescent="0.25">
      <c r="W326" s="8"/>
      <c r="AF326" s="8"/>
    </row>
    <row r="327" spans="23:32" ht="14.25" customHeight="1" x14ac:dyDescent="0.25">
      <c r="W327" s="8"/>
      <c r="AF327" s="8"/>
    </row>
    <row r="328" spans="23:32" ht="14.25" customHeight="1" x14ac:dyDescent="0.25">
      <c r="W328" s="8"/>
      <c r="AF328" s="8"/>
    </row>
    <row r="329" spans="23:32" ht="14.25" customHeight="1" x14ac:dyDescent="0.25">
      <c r="W329" s="8"/>
      <c r="AF329" s="8"/>
    </row>
    <row r="330" spans="23:32" ht="14.25" customHeight="1" x14ac:dyDescent="0.25">
      <c r="W330" s="8"/>
      <c r="AF330" s="8"/>
    </row>
    <row r="331" spans="23:32" ht="14.25" customHeight="1" x14ac:dyDescent="0.25">
      <c r="W331" s="8"/>
      <c r="AF331" s="8"/>
    </row>
    <row r="332" spans="23:32" ht="14.25" customHeight="1" x14ac:dyDescent="0.25">
      <c r="W332" s="8"/>
      <c r="AF332" s="8"/>
    </row>
    <row r="333" spans="23:32" ht="14.25" customHeight="1" x14ac:dyDescent="0.25">
      <c r="W333" s="8"/>
      <c r="AF333" s="8"/>
    </row>
    <row r="334" spans="23:32" ht="14.25" customHeight="1" x14ac:dyDescent="0.25">
      <c r="W334" s="8"/>
      <c r="AF334" s="8"/>
    </row>
    <row r="335" spans="23:32" ht="14.25" customHeight="1" x14ac:dyDescent="0.25">
      <c r="W335" s="8"/>
      <c r="AF335" s="8"/>
    </row>
    <row r="336" spans="23:32" ht="14.25" customHeight="1" x14ac:dyDescent="0.25">
      <c r="W336" s="8"/>
      <c r="AF336" s="8"/>
    </row>
    <row r="337" spans="23:32" ht="14.25" customHeight="1" x14ac:dyDescent="0.25">
      <c r="W337" s="8"/>
      <c r="AF337" s="8"/>
    </row>
    <row r="338" spans="23:32" ht="14.25" customHeight="1" x14ac:dyDescent="0.25">
      <c r="W338" s="8"/>
      <c r="AF338" s="8"/>
    </row>
    <row r="339" spans="23:32" ht="14.25" customHeight="1" x14ac:dyDescent="0.25">
      <c r="W339" s="8"/>
      <c r="AF339" s="8"/>
    </row>
    <row r="340" spans="23:32" ht="14.25" customHeight="1" x14ac:dyDescent="0.25">
      <c r="W340" s="8"/>
      <c r="AF340" s="8"/>
    </row>
    <row r="341" spans="23:32" ht="14.25" customHeight="1" x14ac:dyDescent="0.25">
      <c r="W341" s="8"/>
      <c r="AF341" s="8"/>
    </row>
    <row r="342" spans="23:32" ht="14.25" customHeight="1" x14ac:dyDescent="0.25">
      <c r="W342" s="8"/>
      <c r="AF342" s="8"/>
    </row>
    <row r="343" spans="23:32" ht="14.25" customHeight="1" x14ac:dyDescent="0.25">
      <c r="W343" s="8"/>
      <c r="AF343" s="8"/>
    </row>
    <row r="344" spans="23:32" ht="14.25" customHeight="1" x14ac:dyDescent="0.25">
      <c r="W344" s="8"/>
      <c r="AF344" s="8"/>
    </row>
    <row r="345" spans="23:32" ht="14.25" customHeight="1" x14ac:dyDescent="0.25">
      <c r="W345" s="8"/>
      <c r="AF345" s="8"/>
    </row>
    <row r="346" spans="23:32" ht="14.25" customHeight="1" x14ac:dyDescent="0.25">
      <c r="W346" s="8"/>
      <c r="AF346" s="8"/>
    </row>
    <row r="347" spans="23:32" ht="14.25" customHeight="1" x14ac:dyDescent="0.25">
      <c r="W347" s="8"/>
      <c r="AF347" s="8"/>
    </row>
    <row r="348" spans="23:32" ht="14.25" customHeight="1" x14ac:dyDescent="0.25">
      <c r="W348" s="8"/>
      <c r="AF348" s="8"/>
    </row>
    <row r="349" spans="23:32" ht="14.25" customHeight="1" x14ac:dyDescent="0.25">
      <c r="W349" s="8"/>
      <c r="AF349" s="8"/>
    </row>
    <row r="350" spans="23:32" ht="14.25" customHeight="1" x14ac:dyDescent="0.25">
      <c r="W350" s="8"/>
      <c r="AF350" s="8"/>
    </row>
    <row r="351" spans="23:32" ht="14.25" customHeight="1" x14ac:dyDescent="0.25">
      <c r="W351" s="8"/>
      <c r="AF351" s="8"/>
    </row>
    <row r="352" spans="23:32" ht="14.25" customHeight="1" x14ac:dyDescent="0.25">
      <c r="W352" s="8"/>
      <c r="AF352" s="8"/>
    </row>
    <row r="353" spans="23:32" ht="14.25" customHeight="1" x14ac:dyDescent="0.25">
      <c r="W353" s="8"/>
      <c r="AF353" s="8"/>
    </row>
    <row r="354" spans="23:32" ht="14.25" customHeight="1" x14ac:dyDescent="0.25">
      <c r="W354" s="8"/>
      <c r="AF354" s="8"/>
    </row>
    <row r="355" spans="23:32" ht="14.25" customHeight="1" x14ac:dyDescent="0.25">
      <c r="W355" s="8"/>
      <c r="AF355" s="8"/>
    </row>
    <row r="356" spans="23:32" ht="14.25" customHeight="1" x14ac:dyDescent="0.25">
      <c r="W356" s="8"/>
      <c r="AF356" s="8"/>
    </row>
    <row r="357" spans="23:32" ht="14.25" customHeight="1" x14ac:dyDescent="0.25">
      <c r="W357" s="8"/>
      <c r="AF357" s="8"/>
    </row>
    <row r="358" spans="23:32" ht="14.25" customHeight="1" x14ac:dyDescent="0.25">
      <c r="W358" s="8"/>
      <c r="AF358" s="8"/>
    </row>
    <row r="359" spans="23:32" ht="14.25" customHeight="1" x14ac:dyDescent="0.25">
      <c r="W359" s="8"/>
      <c r="AF359" s="8"/>
    </row>
    <row r="360" spans="23:32" ht="14.25" customHeight="1" x14ac:dyDescent="0.25">
      <c r="W360" s="8"/>
      <c r="AF360" s="8"/>
    </row>
    <row r="361" spans="23:32" ht="14.25" customHeight="1" x14ac:dyDescent="0.25">
      <c r="W361" s="8"/>
      <c r="AF361" s="8"/>
    </row>
    <row r="362" spans="23:32" ht="14.25" customHeight="1" x14ac:dyDescent="0.25">
      <c r="W362" s="8"/>
      <c r="AF362" s="8"/>
    </row>
    <row r="363" spans="23:32" ht="14.25" customHeight="1" x14ac:dyDescent="0.25">
      <c r="W363" s="8"/>
      <c r="AF363" s="8"/>
    </row>
    <row r="364" spans="23:32" ht="14.25" customHeight="1" x14ac:dyDescent="0.25">
      <c r="W364" s="8"/>
      <c r="AF364" s="8"/>
    </row>
    <row r="365" spans="23:32" ht="14.25" customHeight="1" x14ac:dyDescent="0.25">
      <c r="W365" s="8"/>
      <c r="AF365" s="8"/>
    </row>
    <row r="366" spans="23:32" ht="14.25" customHeight="1" x14ac:dyDescent="0.25">
      <c r="W366" s="8"/>
      <c r="AF366" s="8"/>
    </row>
    <row r="367" spans="23:32" ht="14.25" customHeight="1" x14ac:dyDescent="0.25">
      <c r="W367" s="8"/>
      <c r="AF367" s="8"/>
    </row>
    <row r="368" spans="23:32" ht="14.25" customHeight="1" x14ac:dyDescent="0.25">
      <c r="W368" s="8"/>
      <c r="AF368" s="8"/>
    </row>
    <row r="369" spans="23:32" ht="14.25" customHeight="1" x14ac:dyDescent="0.25">
      <c r="W369" s="8"/>
      <c r="AF369" s="8"/>
    </row>
    <row r="370" spans="23:32" ht="14.25" customHeight="1" x14ac:dyDescent="0.25">
      <c r="W370" s="8"/>
      <c r="AF370" s="8"/>
    </row>
    <row r="371" spans="23:32" ht="14.25" customHeight="1" x14ac:dyDescent="0.25">
      <c r="W371" s="8"/>
      <c r="AF371" s="8"/>
    </row>
    <row r="372" spans="23:32" ht="14.25" customHeight="1" x14ac:dyDescent="0.25">
      <c r="W372" s="8"/>
      <c r="AF372" s="8"/>
    </row>
    <row r="373" spans="23:32" ht="14.25" customHeight="1" x14ac:dyDescent="0.25">
      <c r="W373" s="8"/>
      <c r="AF373" s="8"/>
    </row>
    <row r="374" spans="23:32" ht="14.25" customHeight="1" x14ac:dyDescent="0.25">
      <c r="W374" s="8"/>
      <c r="AF374" s="8"/>
    </row>
    <row r="375" spans="23:32" ht="14.25" customHeight="1" x14ac:dyDescent="0.25">
      <c r="W375" s="8"/>
      <c r="AF375" s="8"/>
    </row>
    <row r="376" spans="23:32" ht="14.25" customHeight="1" x14ac:dyDescent="0.25">
      <c r="W376" s="8"/>
      <c r="AF376" s="8"/>
    </row>
    <row r="377" spans="23:32" ht="14.25" customHeight="1" x14ac:dyDescent="0.25">
      <c r="W377" s="8"/>
      <c r="AF377" s="8"/>
    </row>
    <row r="378" spans="23:32" ht="14.25" customHeight="1" x14ac:dyDescent="0.25">
      <c r="W378" s="8"/>
      <c r="AF378" s="8"/>
    </row>
    <row r="379" spans="23:32" ht="14.25" customHeight="1" x14ac:dyDescent="0.25">
      <c r="W379" s="8"/>
      <c r="AF379" s="8"/>
    </row>
    <row r="380" spans="23:32" ht="14.25" customHeight="1" x14ac:dyDescent="0.25">
      <c r="W380" s="8"/>
      <c r="AF380" s="8"/>
    </row>
    <row r="381" spans="23:32" ht="14.25" customHeight="1" x14ac:dyDescent="0.25">
      <c r="W381" s="8"/>
      <c r="AF381" s="8"/>
    </row>
    <row r="382" spans="23:32" ht="14.25" customHeight="1" x14ac:dyDescent="0.25">
      <c r="W382" s="8"/>
      <c r="AF382" s="8"/>
    </row>
    <row r="383" spans="23:32" ht="14.25" customHeight="1" x14ac:dyDescent="0.25">
      <c r="W383" s="8"/>
      <c r="AF383" s="8"/>
    </row>
    <row r="384" spans="23:32" ht="14.25" customHeight="1" x14ac:dyDescent="0.25">
      <c r="W384" s="8"/>
      <c r="AF384" s="8"/>
    </row>
    <row r="385" spans="23:32" ht="14.25" customHeight="1" x14ac:dyDescent="0.25">
      <c r="W385" s="8"/>
      <c r="AF385" s="8"/>
    </row>
    <row r="386" spans="23:32" ht="14.25" customHeight="1" x14ac:dyDescent="0.25">
      <c r="W386" s="8"/>
      <c r="AF386" s="8"/>
    </row>
    <row r="387" spans="23:32" ht="14.25" customHeight="1" x14ac:dyDescent="0.25">
      <c r="W387" s="8"/>
      <c r="AF387" s="8"/>
    </row>
    <row r="388" spans="23:32" ht="14.25" customHeight="1" x14ac:dyDescent="0.25">
      <c r="W388" s="8"/>
      <c r="AF388" s="8"/>
    </row>
    <row r="389" spans="23:32" ht="14.25" customHeight="1" x14ac:dyDescent="0.25">
      <c r="W389" s="8"/>
      <c r="AF389" s="8"/>
    </row>
    <row r="390" spans="23:32" ht="14.25" customHeight="1" x14ac:dyDescent="0.25">
      <c r="W390" s="8"/>
      <c r="AF390" s="8"/>
    </row>
    <row r="391" spans="23:32" ht="14.25" customHeight="1" x14ac:dyDescent="0.25">
      <c r="W391" s="8"/>
      <c r="AF391" s="8"/>
    </row>
    <row r="392" spans="23:32" ht="14.25" customHeight="1" x14ac:dyDescent="0.25">
      <c r="W392" s="8"/>
      <c r="AF392" s="8"/>
    </row>
    <row r="393" spans="23:32" ht="14.25" customHeight="1" x14ac:dyDescent="0.25">
      <c r="W393" s="8"/>
      <c r="AF393" s="8"/>
    </row>
    <row r="394" spans="23:32" ht="14.25" customHeight="1" x14ac:dyDescent="0.25">
      <c r="W394" s="8"/>
      <c r="AF394" s="8"/>
    </row>
    <row r="395" spans="23:32" ht="14.25" customHeight="1" x14ac:dyDescent="0.25">
      <c r="W395" s="8"/>
      <c r="AF395" s="8"/>
    </row>
    <row r="396" spans="23:32" ht="14.25" customHeight="1" x14ac:dyDescent="0.25">
      <c r="W396" s="8"/>
      <c r="AF396" s="8"/>
    </row>
    <row r="397" spans="23:32" ht="14.25" customHeight="1" x14ac:dyDescent="0.25">
      <c r="W397" s="8"/>
      <c r="AF397" s="8"/>
    </row>
    <row r="398" spans="23:32" ht="14.25" customHeight="1" x14ac:dyDescent="0.25">
      <c r="W398" s="8"/>
      <c r="AF398" s="8"/>
    </row>
    <row r="399" spans="23:32" ht="14.25" customHeight="1" x14ac:dyDescent="0.25">
      <c r="W399" s="8"/>
      <c r="AF399" s="8"/>
    </row>
    <row r="400" spans="23:32" ht="14.25" customHeight="1" x14ac:dyDescent="0.25">
      <c r="W400" s="8"/>
      <c r="AF400" s="8"/>
    </row>
    <row r="401" spans="23:32" ht="14.25" customHeight="1" x14ac:dyDescent="0.25">
      <c r="W401" s="8"/>
      <c r="AF401" s="8"/>
    </row>
    <row r="402" spans="23:32" ht="14.25" customHeight="1" x14ac:dyDescent="0.25">
      <c r="W402" s="8"/>
      <c r="AF402" s="8"/>
    </row>
    <row r="403" spans="23:32" ht="14.25" customHeight="1" x14ac:dyDescent="0.25">
      <c r="W403" s="8"/>
      <c r="AF403" s="8"/>
    </row>
    <row r="404" spans="23:32" ht="14.25" customHeight="1" x14ac:dyDescent="0.25">
      <c r="W404" s="8"/>
      <c r="AF404" s="8"/>
    </row>
    <row r="405" spans="23:32" ht="14.25" customHeight="1" x14ac:dyDescent="0.25">
      <c r="W405" s="8"/>
      <c r="AF405" s="8"/>
    </row>
    <row r="406" spans="23:32" ht="14.25" customHeight="1" x14ac:dyDescent="0.25">
      <c r="W406" s="8"/>
      <c r="AF406" s="8"/>
    </row>
    <row r="407" spans="23:32" ht="14.25" customHeight="1" x14ac:dyDescent="0.25">
      <c r="W407" s="8"/>
      <c r="AF407" s="8"/>
    </row>
    <row r="408" spans="23:32" ht="14.25" customHeight="1" x14ac:dyDescent="0.25">
      <c r="W408" s="8"/>
      <c r="AF408" s="8"/>
    </row>
    <row r="409" spans="23:32" ht="14.25" customHeight="1" x14ac:dyDescent="0.25">
      <c r="W409" s="8"/>
      <c r="AF409" s="8"/>
    </row>
    <row r="410" spans="23:32" ht="14.25" customHeight="1" x14ac:dyDescent="0.25">
      <c r="W410" s="8"/>
      <c r="AF410" s="8"/>
    </row>
    <row r="411" spans="23:32" ht="14.25" customHeight="1" x14ac:dyDescent="0.25">
      <c r="W411" s="8"/>
      <c r="AF411" s="8"/>
    </row>
    <row r="412" spans="23:32" ht="14.25" customHeight="1" x14ac:dyDescent="0.25">
      <c r="W412" s="8"/>
      <c r="AF412" s="8"/>
    </row>
    <row r="413" spans="23:32" ht="14.25" customHeight="1" x14ac:dyDescent="0.25">
      <c r="W413" s="8"/>
      <c r="AF413" s="8"/>
    </row>
    <row r="414" spans="23:32" ht="14.25" customHeight="1" x14ac:dyDescent="0.25">
      <c r="W414" s="8"/>
      <c r="AF414" s="8"/>
    </row>
    <row r="415" spans="23:32" ht="14.25" customHeight="1" x14ac:dyDescent="0.25">
      <c r="W415" s="8"/>
      <c r="AF415" s="8"/>
    </row>
    <row r="416" spans="23:32" ht="14.25" customHeight="1" x14ac:dyDescent="0.25">
      <c r="W416" s="8"/>
      <c r="AF416" s="8"/>
    </row>
    <row r="417" spans="23:32" ht="14.25" customHeight="1" x14ac:dyDescent="0.25">
      <c r="W417" s="8"/>
      <c r="AF417" s="8"/>
    </row>
    <row r="418" spans="23:32" ht="14.25" customHeight="1" x14ac:dyDescent="0.25">
      <c r="W418" s="8"/>
      <c r="AF418" s="8"/>
    </row>
    <row r="419" spans="23:32" ht="14.25" customHeight="1" x14ac:dyDescent="0.25">
      <c r="W419" s="8"/>
      <c r="AF419" s="8"/>
    </row>
    <row r="420" spans="23:32" ht="14.25" customHeight="1" x14ac:dyDescent="0.25">
      <c r="W420" s="8"/>
      <c r="AF420" s="8"/>
    </row>
    <row r="421" spans="23:32" ht="14.25" customHeight="1" x14ac:dyDescent="0.25">
      <c r="W421" s="8"/>
      <c r="AF421" s="8"/>
    </row>
    <row r="422" spans="23:32" ht="14.25" customHeight="1" x14ac:dyDescent="0.25">
      <c r="W422" s="8"/>
      <c r="AF422" s="8"/>
    </row>
    <row r="423" spans="23:32" ht="14.25" customHeight="1" x14ac:dyDescent="0.25">
      <c r="W423" s="8"/>
      <c r="AF423" s="8"/>
    </row>
    <row r="424" spans="23:32" ht="14.25" customHeight="1" x14ac:dyDescent="0.25">
      <c r="W424" s="8"/>
      <c r="AF424" s="8"/>
    </row>
    <row r="425" spans="23:32" ht="14.25" customHeight="1" x14ac:dyDescent="0.25">
      <c r="W425" s="8"/>
      <c r="AF425" s="8"/>
    </row>
    <row r="426" spans="23:32" ht="14.25" customHeight="1" x14ac:dyDescent="0.25">
      <c r="W426" s="8"/>
      <c r="AF426" s="8"/>
    </row>
    <row r="427" spans="23:32" ht="14.25" customHeight="1" x14ac:dyDescent="0.25">
      <c r="W427" s="8"/>
      <c r="AF427" s="8"/>
    </row>
    <row r="428" spans="23:32" ht="14.25" customHeight="1" x14ac:dyDescent="0.25">
      <c r="W428" s="8"/>
      <c r="AF428" s="8"/>
    </row>
    <row r="429" spans="23:32" ht="14.25" customHeight="1" x14ac:dyDescent="0.25">
      <c r="W429" s="8"/>
      <c r="AF429" s="8"/>
    </row>
    <row r="430" spans="23:32" ht="14.25" customHeight="1" x14ac:dyDescent="0.25">
      <c r="W430" s="8"/>
      <c r="AF430" s="8"/>
    </row>
    <row r="431" spans="23:32" ht="14.25" customHeight="1" x14ac:dyDescent="0.25">
      <c r="W431" s="8"/>
      <c r="AF431" s="8"/>
    </row>
    <row r="432" spans="23:32" ht="14.25" customHeight="1" x14ac:dyDescent="0.25">
      <c r="W432" s="8"/>
      <c r="AF432" s="8"/>
    </row>
    <row r="433" spans="23:32" ht="14.25" customHeight="1" x14ac:dyDescent="0.25">
      <c r="W433" s="8"/>
      <c r="AF433" s="8"/>
    </row>
    <row r="434" spans="23:32" ht="14.25" customHeight="1" x14ac:dyDescent="0.25">
      <c r="W434" s="8"/>
      <c r="AF434" s="8"/>
    </row>
    <row r="435" spans="23:32" ht="14.25" customHeight="1" x14ac:dyDescent="0.25">
      <c r="W435" s="8"/>
      <c r="AF435" s="8"/>
    </row>
    <row r="436" spans="23:32" ht="14.25" customHeight="1" x14ac:dyDescent="0.25">
      <c r="W436" s="8"/>
      <c r="AF436" s="8"/>
    </row>
    <row r="437" spans="23:32" ht="14.25" customHeight="1" x14ac:dyDescent="0.25">
      <c r="W437" s="8"/>
      <c r="AF437" s="8"/>
    </row>
    <row r="438" spans="23:32" ht="14.25" customHeight="1" x14ac:dyDescent="0.25">
      <c r="W438" s="8"/>
      <c r="AF438" s="8"/>
    </row>
    <row r="439" spans="23:32" ht="14.25" customHeight="1" x14ac:dyDescent="0.25">
      <c r="W439" s="8"/>
      <c r="AF439" s="8"/>
    </row>
    <row r="440" spans="23:32" ht="14.25" customHeight="1" x14ac:dyDescent="0.25">
      <c r="W440" s="8"/>
      <c r="AF440" s="8"/>
    </row>
    <row r="441" spans="23:32" ht="14.25" customHeight="1" x14ac:dyDescent="0.25">
      <c r="W441" s="8"/>
      <c r="AF441" s="8"/>
    </row>
    <row r="442" spans="23:32" ht="14.25" customHeight="1" x14ac:dyDescent="0.25">
      <c r="W442" s="8"/>
      <c r="AF442" s="8"/>
    </row>
    <row r="443" spans="23:32" ht="14.25" customHeight="1" x14ac:dyDescent="0.25">
      <c r="W443" s="8"/>
      <c r="AF443" s="8"/>
    </row>
    <row r="444" spans="23:32" ht="14.25" customHeight="1" x14ac:dyDescent="0.25">
      <c r="W444" s="8"/>
      <c r="AF444" s="8"/>
    </row>
    <row r="445" spans="23:32" ht="14.25" customHeight="1" x14ac:dyDescent="0.25">
      <c r="W445" s="8"/>
      <c r="AF445" s="8"/>
    </row>
    <row r="446" spans="23:32" ht="14.25" customHeight="1" x14ac:dyDescent="0.25">
      <c r="W446" s="8"/>
      <c r="AF446" s="8"/>
    </row>
    <row r="447" spans="23:32" ht="14.25" customHeight="1" x14ac:dyDescent="0.25">
      <c r="W447" s="8"/>
      <c r="AF447" s="8"/>
    </row>
    <row r="448" spans="23:32" ht="14.25" customHeight="1" x14ac:dyDescent="0.25">
      <c r="W448" s="8"/>
      <c r="AF448" s="8"/>
    </row>
    <row r="449" spans="23:32" ht="14.25" customHeight="1" x14ac:dyDescent="0.25">
      <c r="W449" s="8"/>
      <c r="AF449" s="8"/>
    </row>
    <row r="450" spans="23:32" ht="14.25" customHeight="1" x14ac:dyDescent="0.25">
      <c r="W450" s="8"/>
      <c r="AF450" s="8"/>
    </row>
    <row r="451" spans="23:32" ht="14.25" customHeight="1" x14ac:dyDescent="0.25">
      <c r="W451" s="8"/>
      <c r="AF451" s="8"/>
    </row>
    <row r="452" spans="23:32" ht="14.25" customHeight="1" x14ac:dyDescent="0.25">
      <c r="W452" s="8"/>
      <c r="AF452" s="8"/>
    </row>
    <row r="453" spans="23:32" ht="14.25" customHeight="1" x14ac:dyDescent="0.25">
      <c r="W453" s="8"/>
      <c r="AF453" s="8"/>
    </row>
    <row r="454" spans="23:32" ht="14.25" customHeight="1" x14ac:dyDescent="0.25">
      <c r="W454" s="8"/>
      <c r="AF454" s="8"/>
    </row>
    <row r="455" spans="23:32" ht="14.25" customHeight="1" x14ac:dyDescent="0.25">
      <c r="W455" s="8"/>
      <c r="AF455" s="8"/>
    </row>
    <row r="456" spans="23:32" ht="14.25" customHeight="1" x14ac:dyDescent="0.25">
      <c r="W456" s="8"/>
      <c r="AF456" s="8"/>
    </row>
    <row r="457" spans="23:32" ht="14.25" customHeight="1" x14ac:dyDescent="0.25">
      <c r="W457" s="8"/>
      <c r="AF457" s="8"/>
    </row>
    <row r="458" spans="23:32" ht="14.25" customHeight="1" x14ac:dyDescent="0.25">
      <c r="W458" s="8"/>
      <c r="AF458" s="8"/>
    </row>
    <row r="459" spans="23:32" ht="14.25" customHeight="1" x14ac:dyDescent="0.25">
      <c r="W459" s="8"/>
      <c r="AF459" s="8"/>
    </row>
    <row r="460" spans="23:32" ht="14.25" customHeight="1" x14ac:dyDescent="0.25">
      <c r="W460" s="8"/>
      <c r="AF460" s="8"/>
    </row>
    <row r="461" spans="23:32" ht="14.25" customHeight="1" x14ac:dyDescent="0.25">
      <c r="W461" s="8"/>
      <c r="AF461" s="8"/>
    </row>
    <row r="462" spans="23:32" ht="14.25" customHeight="1" x14ac:dyDescent="0.25">
      <c r="W462" s="8"/>
      <c r="AF462" s="8"/>
    </row>
    <row r="463" spans="23:32" ht="14.25" customHeight="1" x14ac:dyDescent="0.25">
      <c r="W463" s="8"/>
      <c r="AF463" s="8"/>
    </row>
    <row r="464" spans="23:32" ht="14.25" customHeight="1" x14ac:dyDescent="0.25">
      <c r="W464" s="8"/>
      <c r="AF464" s="8"/>
    </row>
    <row r="465" spans="23:32" ht="14.25" customHeight="1" x14ac:dyDescent="0.25">
      <c r="W465" s="8"/>
      <c r="AF465" s="8"/>
    </row>
    <row r="466" spans="23:32" ht="14.25" customHeight="1" x14ac:dyDescent="0.25">
      <c r="W466" s="8"/>
      <c r="AF466" s="8"/>
    </row>
    <row r="467" spans="23:32" ht="14.25" customHeight="1" x14ac:dyDescent="0.25">
      <c r="W467" s="8"/>
      <c r="AF467" s="8"/>
    </row>
    <row r="468" spans="23:32" ht="14.25" customHeight="1" x14ac:dyDescent="0.25">
      <c r="W468" s="8"/>
      <c r="AF468" s="8"/>
    </row>
    <row r="469" spans="23:32" ht="14.25" customHeight="1" x14ac:dyDescent="0.25">
      <c r="W469" s="8"/>
      <c r="AF469" s="8"/>
    </row>
    <row r="470" spans="23:32" ht="14.25" customHeight="1" x14ac:dyDescent="0.25">
      <c r="W470" s="8"/>
      <c r="AF470" s="8"/>
    </row>
    <row r="471" spans="23:32" ht="14.25" customHeight="1" x14ac:dyDescent="0.25">
      <c r="W471" s="8"/>
      <c r="AF471" s="8"/>
    </row>
    <row r="472" spans="23:32" ht="14.25" customHeight="1" x14ac:dyDescent="0.25">
      <c r="W472" s="8"/>
      <c r="AF472" s="8"/>
    </row>
    <row r="473" spans="23:32" ht="14.25" customHeight="1" x14ac:dyDescent="0.25">
      <c r="W473" s="8"/>
      <c r="AF473" s="8"/>
    </row>
    <row r="474" spans="23:32" ht="14.25" customHeight="1" x14ac:dyDescent="0.25">
      <c r="W474" s="8"/>
      <c r="AF474" s="8"/>
    </row>
    <row r="475" spans="23:32" ht="14.25" customHeight="1" x14ac:dyDescent="0.25">
      <c r="W475" s="8"/>
      <c r="AF475" s="8"/>
    </row>
    <row r="476" spans="23:32" ht="14.25" customHeight="1" x14ac:dyDescent="0.25">
      <c r="W476" s="8"/>
      <c r="AF476" s="8"/>
    </row>
    <row r="477" spans="23:32" ht="14.25" customHeight="1" x14ac:dyDescent="0.25">
      <c r="W477" s="8"/>
      <c r="AF477" s="8"/>
    </row>
    <row r="478" spans="23:32" ht="14.25" customHeight="1" x14ac:dyDescent="0.25">
      <c r="W478" s="8"/>
      <c r="AF478" s="8"/>
    </row>
    <row r="479" spans="23:32" ht="14.25" customHeight="1" x14ac:dyDescent="0.25">
      <c r="W479" s="8"/>
      <c r="AF479" s="8"/>
    </row>
    <row r="480" spans="23:32" ht="14.25" customHeight="1" x14ac:dyDescent="0.25">
      <c r="W480" s="8"/>
      <c r="AF480" s="8"/>
    </row>
    <row r="481" spans="23:32" ht="14.25" customHeight="1" x14ac:dyDescent="0.25">
      <c r="W481" s="8"/>
      <c r="AF481" s="8"/>
    </row>
    <row r="482" spans="23:32" ht="14.25" customHeight="1" x14ac:dyDescent="0.25">
      <c r="W482" s="8"/>
      <c r="AF482" s="8"/>
    </row>
    <row r="483" spans="23:32" ht="14.25" customHeight="1" x14ac:dyDescent="0.25">
      <c r="W483" s="8"/>
      <c r="AF483" s="8"/>
    </row>
    <row r="484" spans="23:32" ht="14.25" customHeight="1" x14ac:dyDescent="0.25">
      <c r="W484" s="8"/>
      <c r="AF484" s="8"/>
    </row>
    <row r="485" spans="23:32" ht="14.25" customHeight="1" x14ac:dyDescent="0.25">
      <c r="W485" s="8"/>
      <c r="AF485" s="8"/>
    </row>
    <row r="486" spans="23:32" ht="14.25" customHeight="1" x14ac:dyDescent="0.25">
      <c r="W486" s="8"/>
      <c r="AF486" s="8"/>
    </row>
    <row r="487" spans="23:32" ht="14.25" customHeight="1" x14ac:dyDescent="0.25">
      <c r="W487" s="8"/>
      <c r="AF487" s="8"/>
    </row>
    <row r="488" spans="23:32" ht="14.25" customHeight="1" x14ac:dyDescent="0.25">
      <c r="W488" s="8"/>
      <c r="AF488" s="8"/>
    </row>
    <row r="489" spans="23:32" ht="14.25" customHeight="1" x14ac:dyDescent="0.25">
      <c r="W489" s="8"/>
      <c r="AF489" s="8"/>
    </row>
    <row r="490" spans="23:32" ht="14.25" customHeight="1" x14ac:dyDescent="0.25">
      <c r="W490" s="8"/>
      <c r="AF490" s="8"/>
    </row>
    <row r="491" spans="23:32" ht="14.25" customHeight="1" x14ac:dyDescent="0.25">
      <c r="W491" s="8"/>
      <c r="AF491" s="8"/>
    </row>
    <row r="492" spans="23:32" ht="14.25" customHeight="1" x14ac:dyDescent="0.25">
      <c r="W492" s="8"/>
      <c r="AF492" s="8"/>
    </row>
    <row r="493" spans="23:32" ht="14.25" customHeight="1" x14ac:dyDescent="0.25">
      <c r="W493" s="8"/>
      <c r="AF493" s="8"/>
    </row>
    <row r="494" spans="23:32" ht="14.25" customHeight="1" x14ac:dyDescent="0.25">
      <c r="W494" s="8"/>
      <c r="AF494" s="8"/>
    </row>
    <row r="495" spans="23:32" ht="14.25" customHeight="1" x14ac:dyDescent="0.25">
      <c r="W495" s="8"/>
      <c r="AF495" s="8"/>
    </row>
    <row r="496" spans="23:32" ht="14.25" customHeight="1" x14ac:dyDescent="0.25">
      <c r="W496" s="8"/>
      <c r="AF496" s="8"/>
    </row>
    <row r="497" spans="23:32" ht="14.25" customHeight="1" x14ac:dyDescent="0.25">
      <c r="W497" s="8"/>
      <c r="AF497" s="8"/>
    </row>
    <row r="498" spans="23:32" ht="14.25" customHeight="1" x14ac:dyDescent="0.25">
      <c r="W498" s="8"/>
      <c r="AF498" s="8"/>
    </row>
    <row r="499" spans="23:32" ht="14.25" customHeight="1" x14ac:dyDescent="0.25">
      <c r="W499" s="8"/>
      <c r="AF499" s="8"/>
    </row>
    <row r="500" spans="23:32" ht="14.25" customHeight="1" x14ac:dyDescent="0.25">
      <c r="W500" s="8"/>
      <c r="AF500" s="8"/>
    </row>
    <row r="501" spans="23:32" ht="14.25" customHeight="1" x14ac:dyDescent="0.25">
      <c r="W501" s="8"/>
      <c r="AF501" s="8"/>
    </row>
    <row r="502" spans="23:32" ht="14.25" customHeight="1" x14ac:dyDescent="0.25">
      <c r="W502" s="8"/>
      <c r="AF502" s="8"/>
    </row>
    <row r="503" spans="23:32" ht="14.25" customHeight="1" x14ac:dyDescent="0.25">
      <c r="W503" s="8"/>
      <c r="AF503" s="8"/>
    </row>
    <row r="504" spans="23:32" ht="14.25" customHeight="1" x14ac:dyDescent="0.25">
      <c r="W504" s="8"/>
      <c r="AF504" s="8"/>
    </row>
    <row r="505" spans="23:32" ht="14.25" customHeight="1" x14ac:dyDescent="0.25">
      <c r="W505" s="8"/>
      <c r="AF505" s="8"/>
    </row>
    <row r="506" spans="23:32" ht="14.25" customHeight="1" x14ac:dyDescent="0.25">
      <c r="W506" s="8"/>
      <c r="AF506" s="8"/>
    </row>
    <row r="507" spans="23:32" ht="14.25" customHeight="1" x14ac:dyDescent="0.25">
      <c r="W507" s="8"/>
      <c r="AF507" s="8"/>
    </row>
    <row r="508" spans="23:32" ht="14.25" customHeight="1" x14ac:dyDescent="0.25">
      <c r="W508" s="8"/>
      <c r="AF508" s="8"/>
    </row>
    <row r="509" spans="23:32" ht="14.25" customHeight="1" x14ac:dyDescent="0.25">
      <c r="W509" s="8"/>
      <c r="AF509" s="8"/>
    </row>
    <row r="510" spans="23:32" ht="14.25" customHeight="1" x14ac:dyDescent="0.25">
      <c r="W510" s="8"/>
      <c r="AF510" s="8"/>
    </row>
    <row r="511" spans="23:32" ht="14.25" customHeight="1" x14ac:dyDescent="0.25">
      <c r="W511" s="8"/>
      <c r="AF511" s="8"/>
    </row>
    <row r="512" spans="23:32" ht="14.25" customHeight="1" x14ac:dyDescent="0.25">
      <c r="W512" s="8"/>
      <c r="AF512" s="8"/>
    </row>
    <row r="513" spans="23:32" ht="14.25" customHeight="1" x14ac:dyDescent="0.25">
      <c r="W513" s="8"/>
      <c r="AF513" s="8"/>
    </row>
    <row r="514" spans="23:32" ht="14.25" customHeight="1" x14ac:dyDescent="0.25">
      <c r="W514" s="8"/>
      <c r="AF514" s="8"/>
    </row>
    <row r="515" spans="23:32" ht="14.25" customHeight="1" x14ac:dyDescent="0.25">
      <c r="W515" s="8"/>
      <c r="AF515" s="8"/>
    </row>
    <row r="516" spans="23:32" ht="14.25" customHeight="1" x14ac:dyDescent="0.25">
      <c r="W516" s="8"/>
      <c r="AF516" s="8"/>
    </row>
    <row r="517" spans="23:32" ht="14.25" customHeight="1" x14ac:dyDescent="0.25">
      <c r="W517" s="8"/>
      <c r="AF517" s="8"/>
    </row>
    <row r="518" spans="23:32" ht="14.25" customHeight="1" x14ac:dyDescent="0.25">
      <c r="W518" s="8"/>
      <c r="AF518" s="8"/>
    </row>
    <row r="519" spans="23:32" ht="14.25" customHeight="1" x14ac:dyDescent="0.25">
      <c r="W519" s="8"/>
      <c r="AF519" s="8"/>
    </row>
    <row r="520" spans="23:32" ht="14.25" customHeight="1" x14ac:dyDescent="0.25">
      <c r="W520" s="8"/>
      <c r="AF520" s="8"/>
    </row>
    <row r="521" spans="23:32" ht="14.25" customHeight="1" x14ac:dyDescent="0.25">
      <c r="W521" s="8"/>
      <c r="AF521" s="8"/>
    </row>
    <row r="522" spans="23:32" ht="14.25" customHeight="1" x14ac:dyDescent="0.25">
      <c r="W522" s="8"/>
      <c r="AF522" s="8"/>
    </row>
    <row r="523" spans="23:32" ht="14.25" customHeight="1" x14ac:dyDescent="0.25">
      <c r="W523" s="8"/>
      <c r="AF523" s="8"/>
    </row>
    <row r="524" spans="23:32" ht="14.25" customHeight="1" x14ac:dyDescent="0.25">
      <c r="W524" s="8"/>
      <c r="AF524" s="8"/>
    </row>
    <row r="525" spans="23:32" ht="14.25" customHeight="1" x14ac:dyDescent="0.25">
      <c r="W525" s="8"/>
      <c r="AF525" s="8"/>
    </row>
    <row r="526" spans="23:32" ht="14.25" customHeight="1" x14ac:dyDescent="0.25">
      <c r="W526" s="8"/>
      <c r="AF526" s="8"/>
    </row>
    <row r="527" spans="23:32" ht="14.25" customHeight="1" x14ac:dyDescent="0.25">
      <c r="W527" s="8"/>
      <c r="AF527" s="8"/>
    </row>
    <row r="528" spans="23:32" ht="14.25" customHeight="1" x14ac:dyDescent="0.25">
      <c r="W528" s="8"/>
      <c r="AF528" s="8"/>
    </row>
    <row r="529" spans="23:32" ht="14.25" customHeight="1" x14ac:dyDescent="0.25">
      <c r="W529" s="8"/>
      <c r="AF529" s="8"/>
    </row>
    <row r="530" spans="23:32" ht="14.25" customHeight="1" x14ac:dyDescent="0.25">
      <c r="W530" s="8"/>
      <c r="AF530" s="8"/>
    </row>
    <row r="531" spans="23:32" ht="14.25" customHeight="1" x14ac:dyDescent="0.25">
      <c r="W531" s="8"/>
      <c r="AF531" s="8"/>
    </row>
    <row r="532" spans="23:32" ht="14.25" customHeight="1" x14ac:dyDescent="0.25">
      <c r="W532" s="8"/>
      <c r="AF532" s="8"/>
    </row>
    <row r="533" spans="23:32" ht="14.25" customHeight="1" x14ac:dyDescent="0.25">
      <c r="W533" s="8"/>
      <c r="AF533" s="8"/>
    </row>
    <row r="534" spans="23:32" ht="14.25" customHeight="1" x14ac:dyDescent="0.25">
      <c r="W534" s="8"/>
      <c r="AF534" s="8"/>
    </row>
    <row r="535" spans="23:32" ht="14.25" customHeight="1" x14ac:dyDescent="0.25">
      <c r="W535" s="8"/>
      <c r="AF535" s="8"/>
    </row>
    <row r="536" spans="23:32" ht="14.25" customHeight="1" x14ac:dyDescent="0.25">
      <c r="W536" s="8"/>
      <c r="AF536" s="8"/>
    </row>
    <row r="537" spans="23:32" ht="14.25" customHeight="1" x14ac:dyDescent="0.25">
      <c r="W537" s="8"/>
      <c r="AF537" s="8"/>
    </row>
    <row r="538" spans="23:32" ht="14.25" customHeight="1" x14ac:dyDescent="0.25">
      <c r="W538" s="8"/>
      <c r="AF538" s="8"/>
    </row>
    <row r="539" spans="23:32" ht="14.25" customHeight="1" x14ac:dyDescent="0.25">
      <c r="W539" s="8"/>
      <c r="AF539" s="8"/>
    </row>
    <row r="540" spans="23:32" ht="14.25" customHeight="1" x14ac:dyDescent="0.25">
      <c r="W540" s="8"/>
      <c r="AF540" s="8"/>
    </row>
    <row r="541" spans="23:32" ht="14.25" customHeight="1" x14ac:dyDescent="0.25">
      <c r="W541" s="8"/>
      <c r="AF541" s="8"/>
    </row>
    <row r="542" spans="23:32" ht="14.25" customHeight="1" x14ac:dyDescent="0.25">
      <c r="W542" s="8"/>
      <c r="AF542" s="8"/>
    </row>
    <row r="543" spans="23:32" ht="14.25" customHeight="1" x14ac:dyDescent="0.25">
      <c r="W543" s="8"/>
      <c r="AF543" s="8"/>
    </row>
    <row r="544" spans="23:32" ht="14.25" customHeight="1" x14ac:dyDescent="0.25">
      <c r="W544" s="8"/>
      <c r="AF544" s="8"/>
    </row>
    <row r="545" spans="23:32" ht="14.25" customHeight="1" x14ac:dyDescent="0.25">
      <c r="W545" s="8"/>
      <c r="AF545" s="8"/>
    </row>
    <row r="546" spans="23:32" ht="14.25" customHeight="1" x14ac:dyDescent="0.25">
      <c r="W546" s="8"/>
      <c r="AF546" s="8"/>
    </row>
    <row r="547" spans="23:32" ht="14.25" customHeight="1" x14ac:dyDescent="0.25">
      <c r="W547" s="8"/>
      <c r="AF547" s="8"/>
    </row>
    <row r="548" spans="23:32" ht="14.25" customHeight="1" x14ac:dyDescent="0.25">
      <c r="W548" s="8"/>
      <c r="AF548" s="8"/>
    </row>
    <row r="549" spans="23:32" ht="14.25" customHeight="1" x14ac:dyDescent="0.25">
      <c r="W549" s="8"/>
      <c r="AF549" s="8"/>
    </row>
    <row r="550" spans="23:32" ht="14.25" customHeight="1" x14ac:dyDescent="0.25">
      <c r="W550" s="8"/>
      <c r="AF550" s="8"/>
    </row>
    <row r="551" spans="23:32" ht="14.25" customHeight="1" x14ac:dyDescent="0.25">
      <c r="W551" s="8"/>
      <c r="AF551" s="8"/>
    </row>
    <row r="552" spans="23:32" ht="14.25" customHeight="1" x14ac:dyDescent="0.25">
      <c r="W552" s="8"/>
      <c r="AF552" s="8"/>
    </row>
    <row r="553" spans="23:32" ht="14.25" customHeight="1" x14ac:dyDescent="0.25">
      <c r="W553" s="8"/>
      <c r="AF553" s="8"/>
    </row>
    <row r="554" spans="23:32" ht="14.25" customHeight="1" x14ac:dyDescent="0.25">
      <c r="W554" s="8"/>
      <c r="AF554" s="8"/>
    </row>
    <row r="555" spans="23:32" ht="14.25" customHeight="1" x14ac:dyDescent="0.25">
      <c r="W555" s="8"/>
      <c r="AF555" s="8"/>
    </row>
    <row r="556" spans="23:32" ht="14.25" customHeight="1" x14ac:dyDescent="0.25">
      <c r="W556" s="8"/>
      <c r="AF556" s="8"/>
    </row>
    <row r="557" spans="23:32" ht="14.25" customHeight="1" x14ac:dyDescent="0.25">
      <c r="W557" s="8"/>
      <c r="AF557" s="8"/>
    </row>
    <row r="558" spans="23:32" ht="14.25" customHeight="1" x14ac:dyDescent="0.25">
      <c r="W558" s="8"/>
      <c r="AF558" s="8"/>
    </row>
    <row r="559" spans="23:32" ht="14.25" customHeight="1" x14ac:dyDescent="0.25">
      <c r="W559" s="8"/>
      <c r="AF559" s="8"/>
    </row>
    <row r="560" spans="23:32" ht="14.25" customHeight="1" x14ac:dyDescent="0.25">
      <c r="W560" s="8"/>
      <c r="AF560" s="8"/>
    </row>
    <row r="561" spans="23:32" ht="14.25" customHeight="1" x14ac:dyDescent="0.25">
      <c r="W561" s="8"/>
      <c r="AF561" s="8"/>
    </row>
    <row r="562" spans="23:32" ht="14.25" customHeight="1" x14ac:dyDescent="0.25">
      <c r="W562" s="8"/>
      <c r="AF562" s="8"/>
    </row>
    <row r="563" spans="23:32" ht="14.25" customHeight="1" x14ac:dyDescent="0.25">
      <c r="W563" s="8"/>
      <c r="AF563" s="8"/>
    </row>
    <row r="564" spans="23:32" ht="14.25" customHeight="1" x14ac:dyDescent="0.25">
      <c r="W564" s="8"/>
      <c r="AF564" s="8"/>
    </row>
    <row r="565" spans="23:32" ht="14.25" customHeight="1" x14ac:dyDescent="0.25">
      <c r="W565" s="8"/>
      <c r="AF565" s="8"/>
    </row>
    <row r="566" spans="23:32" ht="14.25" customHeight="1" x14ac:dyDescent="0.25">
      <c r="W566" s="8"/>
      <c r="AF566" s="8"/>
    </row>
    <row r="567" spans="23:32" ht="14.25" customHeight="1" x14ac:dyDescent="0.25">
      <c r="W567" s="8"/>
      <c r="AF567" s="8"/>
    </row>
    <row r="568" spans="23:32" ht="14.25" customHeight="1" x14ac:dyDescent="0.25">
      <c r="W568" s="8"/>
      <c r="AF568" s="8"/>
    </row>
    <row r="569" spans="23:32" ht="14.25" customHeight="1" x14ac:dyDescent="0.25">
      <c r="W569" s="8"/>
      <c r="AF569" s="8"/>
    </row>
    <row r="570" spans="23:32" ht="14.25" customHeight="1" x14ac:dyDescent="0.25">
      <c r="W570" s="8"/>
      <c r="AF570" s="8"/>
    </row>
    <row r="571" spans="23:32" ht="14.25" customHeight="1" x14ac:dyDescent="0.25">
      <c r="W571" s="8"/>
      <c r="AF571" s="8"/>
    </row>
    <row r="572" spans="23:32" ht="14.25" customHeight="1" x14ac:dyDescent="0.25">
      <c r="W572" s="8"/>
      <c r="AF572" s="8"/>
    </row>
    <row r="573" spans="23:32" ht="14.25" customHeight="1" x14ac:dyDescent="0.25">
      <c r="W573" s="8"/>
      <c r="AF573" s="8"/>
    </row>
    <row r="574" spans="23:32" ht="14.25" customHeight="1" x14ac:dyDescent="0.25">
      <c r="W574" s="8"/>
      <c r="AF574" s="8"/>
    </row>
    <row r="575" spans="23:32" ht="14.25" customHeight="1" x14ac:dyDescent="0.25">
      <c r="W575" s="8"/>
      <c r="AF575" s="8"/>
    </row>
    <row r="576" spans="23:32" ht="14.25" customHeight="1" x14ac:dyDescent="0.25">
      <c r="W576" s="8"/>
      <c r="AF576" s="8"/>
    </row>
    <row r="577" spans="23:32" ht="14.25" customHeight="1" x14ac:dyDescent="0.25">
      <c r="W577" s="8"/>
      <c r="AF577" s="8"/>
    </row>
    <row r="578" spans="23:32" ht="14.25" customHeight="1" x14ac:dyDescent="0.25">
      <c r="W578" s="8"/>
      <c r="AF578" s="8"/>
    </row>
    <row r="579" spans="23:32" ht="14.25" customHeight="1" x14ac:dyDescent="0.25">
      <c r="W579" s="8"/>
      <c r="AF579" s="8"/>
    </row>
    <row r="580" spans="23:32" ht="14.25" customHeight="1" x14ac:dyDescent="0.25">
      <c r="W580" s="8"/>
      <c r="AF580" s="8"/>
    </row>
    <row r="581" spans="23:32" ht="14.25" customHeight="1" x14ac:dyDescent="0.25">
      <c r="W581" s="8"/>
      <c r="AF581" s="8"/>
    </row>
    <row r="582" spans="23:32" ht="14.25" customHeight="1" x14ac:dyDescent="0.25">
      <c r="W582" s="8"/>
      <c r="AF582" s="8"/>
    </row>
    <row r="583" spans="23:32" ht="14.25" customHeight="1" x14ac:dyDescent="0.25">
      <c r="W583" s="8"/>
      <c r="AF583" s="8"/>
    </row>
    <row r="584" spans="23:32" ht="14.25" customHeight="1" x14ac:dyDescent="0.25">
      <c r="W584" s="8"/>
      <c r="AF584" s="8"/>
    </row>
    <row r="585" spans="23:32" ht="14.25" customHeight="1" x14ac:dyDescent="0.25">
      <c r="W585" s="8"/>
      <c r="AF585" s="8"/>
    </row>
    <row r="586" spans="23:32" ht="14.25" customHeight="1" x14ac:dyDescent="0.25">
      <c r="W586" s="8"/>
      <c r="AF586" s="8"/>
    </row>
    <row r="587" spans="23:32" ht="14.25" customHeight="1" x14ac:dyDescent="0.25">
      <c r="W587" s="8"/>
      <c r="AF587" s="8"/>
    </row>
    <row r="588" spans="23:32" ht="14.25" customHeight="1" x14ac:dyDescent="0.25">
      <c r="W588" s="8"/>
      <c r="AF588" s="8"/>
    </row>
    <row r="589" spans="23:32" ht="14.25" customHeight="1" x14ac:dyDescent="0.25">
      <c r="W589" s="8"/>
      <c r="AF589" s="8"/>
    </row>
    <row r="590" spans="23:32" ht="14.25" customHeight="1" x14ac:dyDescent="0.25">
      <c r="W590" s="8"/>
      <c r="AF590" s="8"/>
    </row>
    <row r="591" spans="23:32" ht="14.25" customHeight="1" x14ac:dyDescent="0.25">
      <c r="W591" s="8"/>
      <c r="AF591" s="8"/>
    </row>
    <row r="592" spans="23:32" ht="14.25" customHeight="1" x14ac:dyDescent="0.25">
      <c r="W592" s="8"/>
      <c r="AF592" s="8"/>
    </row>
    <row r="593" spans="23:32" ht="14.25" customHeight="1" x14ac:dyDescent="0.25">
      <c r="W593" s="8"/>
      <c r="AF593" s="8"/>
    </row>
    <row r="594" spans="23:32" ht="14.25" customHeight="1" x14ac:dyDescent="0.25">
      <c r="W594" s="8"/>
      <c r="AF594" s="8"/>
    </row>
    <row r="595" spans="23:32" ht="14.25" customHeight="1" x14ac:dyDescent="0.25">
      <c r="W595" s="8"/>
      <c r="AF595" s="8"/>
    </row>
    <row r="596" spans="23:32" ht="14.25" customHeight="1" x14ac:dyDescent="0.25">
      <c r="W596" s="8"/>
      <c r="AF596" s="8"/>
    </row>
    <row r="597" spans="23:32" ht="14.25" customHeight="1" x14ac:dyDescent="0.25">
      <c r="W597" s="8"/>
      <c r="AF597" s="8"/>
    </row>
    <row r="598" spans="23:32" ht="14.25" customHeight="1" x14ac:dyDescent="0.25">
      <c r="W598" s="8"/>
      <c r="AF598" s="8"/>
    </row>
    <row r="599" spans="23:32" ht="14.25" customHeight="1" x14ac:dyDescent="0.25">
      <c r="W599" s="8"/>
      <c r="AF599" s="8"/>
    </row>
    <row r="600" spans="23:32" ht="14.25" customHeight="1" x14ac:dyDescent="0.25">
      <c r="W600" s="8"/>
      <c r="AF600" s="8"/>
    </row>
    <row r="601" spans="23:32" ht="14.25" customHeight="1" x14ac:dyDescent="0.25">
      <c r="W601" s="8"/>
      <c r="AF601" s="8"/>
    </row>
    <row r="602" spans="23:32" ht="14.25" customHeight="1" x14ac:dyDescent="0.25">
      <c r="W602" s="8"/>
      <c r="AF602" s="8"/>
    </row>
    <row r="603" spans="23:32" ht="14.25" customHeight="1" x14ac:dyDescent="0.25">
      <c r="W603" s="8"/>
      <c r="AF603" s="8"/>
    </row>
    <row r="604" spans="23:32" ht="14.25" customHeight="1" x14ac:dyDescent="0.25">
      <c r="W604" s="8"/>
      <c r="AF604" s="8"/>
    </row>
    <row r="605" spans="23:32" ht="14.25" customHeight="1" x14ac:dyDescent="0.25">
      <c r="W605" s="8"/>
      <c r="AF605" s="8"/>
    </row>
    <row r="606" spans="23:32" ht="14.25" customHeight="1" x14ac:dyDescent="0.25">
      <c r="W606" s="8"/>
      <c r="AF606" s="8"/>
    </row>
    <row r="607" spans="23:32" ht="14.25" customHeight="1" x14ac:dyDescent="0.25">
      <c r="W607" s="8"/>
      <c r="AF607" s="8"/>
    </row>
    <row r="608" spans="23:32" ht="14.25" customHeight="1" x14ac:dyDescent="0.25">
      <c r="W608" s="8"/>
      <c r="AF608" s="8"/>
    </row>
    <row r="609" spans="23:32" ht="14.25" customHeight="1" x14ac:dyDescent="0.25">
      <c r="W609" s="8"/>
      <c r="AF609" s="8"/>
    </row>
    <row r="610" spans="23:32" ht="14.25" customHeight="1" x14ac:dyDescent="0.25">
      <c r="W610" s="8"/>
      <c r="AF610" s="8"/>
    </row>
    <row r="611" spans="23:32" ht="14.25" customHeight="1" x14ac:dyDescent="0.25">
      <c r="W611" s="8"/>
      <c r="AF611" s="8"/>
    </row>
    <row r="612" spans="23:32" ht="14.25" customHeight="1" x14ac:dyDescent="0.25">
      <c r="W612" s="8"/>
      <c r="AF612" s="8"/>
    </row>
    <row r="613" spans="23:32" ht="14.25" customHeight="1" x14ac:dyDescent="0.25">
      <c r="W613" s="8"/>
      <c r="AF613" s="8"/>
    </row>
    <row r="614" spans="23:32" ht="14.25" customHeight="1" x14ac:dyDescent="0.25">
      <c r="W614" s="8"/>
      <c r="AF614" s="8"/>
    </row>
    <row r="615" spans="23:32" ht="14.25" customHeight="1" x14ac:dyDescent="0.25">
      <c r="W615" s="8"/>
      <c r="AF615" s="8"/>
    </row>
    <row r="616" spans="23:32" ht="14.25" customHeight="1" x14ac:dyDescent="0.25">
      <c r="W616" s="8"/>
      <c r="AF616" s="8"/>
    </row>
    <row r="617" spans="23:32" ht="14.25" customHeight="1" x14ac:dyDescent="0.25">
      <c r="W617" s="8"/>
      <c r="AF617" s="8"/>
    </row>
    <row r="618" spans="23:32" ht="14.25" customHeight="1" x14ac:dyDescent="0.25">
      <c r="W618" s="8"/>
      <c r="AF618" s="8"/>
    </row>
    <row r="619" spans="23:32" ht="14.25" customHeight="1" x14ac:dyDescent="0.25">
      <c r="W619" s="8"/>
      <c r="AF619" s="8"/>
    </row>
    <row r="620" spans="23:32" ht="14.25" customHeight="1" x14ac:dyDescent="0.25">
      <c r="W620" s="8"/>
      <c r="AF620" s="8"/>
    </row>
    <row r="621" spans="23:32" ht="14.25" customHeight="1" x14ac:dyDescent="0.25">
      <c r="W621" s="8"/>
      <c r="AF621" s="8"/>
    </row>
    <row r="622" spans="23:32" ht="14.25" customHeight="1" x14ac:dyDescent="0.25">
      <c r="W622" s="8"/>
      <c r="AF622" s="8"/>
    </row>
    <row r="623" spans="23:32" ht="14.25" customHeight="1" x14ac:dyDescent="0.25">
      <c r="W623" s="8"/>
      <c r="AF623" s="8"/>
    </row>
    <row r="624" spans="23:32" ht="14.25" customHeight="1" x14ac:dyDescent="0.25">
      <c r="W624" s="8"/>
      <c r="AF624" s="8"/>
    </row>
    <row r="625" spans="23:32" ht="14.25" customHeight="1" x14ac:dyDescent="0.25">
      <c r="W625" s="8"/>
      <c r="AF625" s="8"/>
    </row>
    <row r="626" spans="23:32" ht="14.25" customHeight="1" x14ac:dyDescent="0.25">
      <c r="W626" s="8"/>
      <c r="AF626" s="8"/>
    </row>
    <row r="627" spans="23:32" ht="14.25" customHeight="1" x14ac:dyDescent="0.25">
      <c r="W627" s="8"/>
      <c r="AF627" s="8"/>
    </row>
    <row r="628" spans="23:32" ht="14.25" customHeight="1" x14ac:dyDescent="0.25">
      <c r="W628" s="8"/>
      <c r="AF628" s="8"/>
    </row>
    <row r="629" spans="23:32" ht="14.25" customHeight="1" x14ac:dyDescent="0.25">
      <c r="W629" s="8"/>
      <c r="AF629" s="8"/>
    </row>
    <row r="630" spans="23:32" ht="14.25" customHeight="1" x14ac:dyDescent="0.25">
      <c r="W630" s="8"/>
      <c r="AF630" s="8"/>
    </row>
    <row r="631" spans="23:32" ht="14.25" customHeight="1" x14ac:dyDescent="0.25">
      <c r="W631" s="8"/>
      <c r="AF631" s="8"/>
    </row>
    <row r="632" spans="23:32" ht="14.25" customHeight="1" x14ac:dyDescent="0.25">
      <c r="W632" s="8"/>
      <c r="AF632" s="8"/>
    </row>
    <row r="633" spans="23:32" ht="14.25" customHeight="1" x14ac:dyDescent="0.25">
      <c r="W633" s="8"/>
      <c r="AF633" s="8"/>
    </row>
    <row r="634" spans="23:32" ht="14.25" customHeight="1" x14ac:dyDescent="0.25">
      <c r="W634" s="8"/>
      <c r="AF634" s="8"/>
    </row>
    <row r="635" spans="23:32" ht="14.25" customHeight="1" x14ac:dyDescent="0.25">
      <c r="W635" s="8"/>
      <c r="AF635" s="8"/>
    </row>
    <row r="636" spans="23:32" ht="14.25" customHeight="1" x14ac:dyDescent="0.25">
      <c r="W636" s="8"/>
      <c r="AF636" s="8"/>
    </row>
    <row r="637" spans="23:32" ht="14.25" customHeight="1" x14ac:dyDescent="0.25">
      <c r="W637" s="8"/>
      <c r="AF637" s="8"/>
    </row>
    <row r="638" spans="23:32" ht="14.25" customHeight="1" x14ac:dyDescent="0.25">
      <c r="W638" s="8"/>
      <c r="AF638" s="8"/>
    </row>
    <row r="639" spans="23:32" ht="14.25" customHeight="1" x14ac:dyDescent="0.25">
      <c r="W639" s="8"/>
      <c r="AF639" s="8"/>
    </row>
    <row r="640" spans="23:32" ht="14.25" customHeight="1" x14ac:dyDescent="0.25">
      <c r="W640" s="8"/>
      <c r="AF640" s="8"/>
    </row>
    <row r="641" spans="23:32" ht="14.25" customHeight="1" x14ac:dyDescent="0.25">
      <c r="W641" s="8"/>
      <c r="AF641" s="8"/>
    </row>
    <row r="642" spans="23:32" ht="14.25" customHeight="1" x14ac:dyDescent="0.25">
      <c r="W642" s="8"/>
      <c r="AF642" s="8"/>
    </row>
    <row r="643" spans="23:32" ht="14.25" customHeight="1" x14ac:dyDescent="0.25">
      <c r="W643" s="8"/>
      <c r="AF643" s="8"/>
    </row>
    <row r="644" spans="23:32" ht="14.25" customHeight="1" x14ac:dyDescent="0.25">
      <c r="W644" s="8"/>
      <c r="AF644" s="8"/>
    </row>
    <row r="645" spans="23:32" ht="14.25" customHeight="1" x14ac:dyDescent="0.25">
      <c r="W645" s="8"/>
      <c r="AF645" s="8"/>
    </row>
    <row r="646" spans="23:32" ht="14.25" customHeight="1" x14ac:dyDescent="0.25">
      <c r="W646" s="8"/>
      <c r="AF646" s="8"/>
    </row>
    <row r="647" spans="23:32" ht="14.25" customHeight="1" x14ac:dyDescent="0.25">
      <c r="W647" s="8"/>
      <c r="AF647" s="8"/>
    </row>
    <row r="648" spans="23:32" ht="14.25" customHeight="1" x14ac:dyDescent="0.25">
      <c r="W648" s="8"/>
      <c r="AF648" s="8"/>
    </row>
    <row r="649" spans="23:32" ht="14.25" customHeight="1" x14ac:dyDescent="0.25">
      <c r="W649" s="8"/>
      <c r="AF649" s="8"/>
    </row>
    <row r="650" spans="23:32" ht="14.25" customHeight="1" x14ac:dyDescent="0.25">
      <c r="W650" s="8"/>
      <c r="AF650" s="8"/>
    </row>
    <row r="651" spans="23:32" ht="14.25" customHeight="1" x14ac:dyDescent="0.25">
      <c r="W651" s="8"/>
      <c r="AF651" s="8"/>
    </row>
    <row r="652" spans="23:32" ht="14.25" customHeight="1" x14ac:dyDescent="0.25">
      <c r="W652" s="8"/>
      <c r="AF652" s="8"/>
    </row>
    <row r="653" spans="23:32" ht="14.25" customHeight="1" x14ac:dyDescent="0.25">
      <c r="W653" s="8"/>
      <c r="AF653" s="8"/>
    </row>
    <row r="654" spans="23:32" ht="14.25" customHeight="1" x14ac:dyDescent="0.25">
      <c r="W654" s="8"/>
      <c r="AF654" s="8"/>
    </row>
    <row r="655" spans="23:32" ht="14.25" customHeight="1" x14ac:dyDescent="0.25">
      <c r="W655" s="8"/>
      <c r="AF655" s="8"/>
    </row>
    <row r="656" spans="23:32" ht="14.25" customHeight="1" x14ac:dyDescent="0.25">
      <c r="W656" s="8"/>
      <c r="AF656" s="8"/>
    </row>
    <row r="657" spans="23:32" ht="14.25" customHeight="1" x14ac:dyDescent="0.25">
      <c r="W657" s="8"/>
      <c r="AF657" s="8"/>
    </row>
    <row r="658" spans="23:32" ht="14.25" customHeight="1" x14ac:dyDescent="0.25">
      <c r="W658" s="8"/>
      <c r="AF658" s="8"/>
    </row>
    <row r="659" spans="23:32" ht="14.25" customHeight="1" x14ac:dyDescent="0.25">
      <c r="W659" s="8"/>
      <c r="AF659" s="8"/>
    </row>
    <row r="660" spans="23:32" ht="14.25" customHeight="1" x14ac:dyDescent="0.25">
      <c r="W660" s="8"/>
      <c r="AF660" s="8"/>
    </row>
    <row r="661" spans="23:32" ht="14.25" customHeight="1" x14ac:dyDescent="0.25">
      <c r="W661" s="8"/>
      <c r="AF661" s="8"/>
    </row>
    <row r="662" spans="23:32" ht="14.25" customHeight="1" x14ac:dyDescent="0.25">
      <c r="W662" s="8"/>
      <c r="AF662" s="8"/>
    </row>
    <row r="663" spans="23:32" ht="14.25" customHeight="1" x14ac:dyDescent="0.25">
      <c r="W663" s="8"/>
      <c r="AF663" s="8"/>
    </row>
    <row r="664" spans="23:32" ht="14.25" customHeight="1" x14ac:dyDescent="0.25">
      <c r="W664" s="8"/>
      <c r="AF664" s="8"/>
    </row>
    <row r="665" spans="23:32" ht="14.25" customHeight="1" x14ac:dyDescent="0.25">
      <c r="W665" s="8"/>
      <c r="AF665" s="8"/>
    </row>
    <row r="666" spans="23:32" ht="14.25" customHeight="1" x14ac:dyDescent="0.25">
      <c r="W666" s="8"/>
      <c r="AF666" s="8"/>
    </row>
    <row r="667" spans="23:32" ht="14.25" customHeight="1" x14ac:dyDescent="0.25">
      <c r="W667" s="8"/>
      <c r="AF667" s="8"/>
    </row>
    <row r="668" spans="23:32" ht="14.25" customHeight="1" x14ac:dyDescent="0.25">
      <c r="W668" s="8"/>
      <c r="AF668" s="8"/>
    </row>
    <row r="669" spans="23:32" ht="14.25" customHeight="1" x14ac:dyDescent="0.25">
      <c r="W669" s="8"/>
      <c r="AF669" s="8"/>
    </row>
    <row r="670" spans="23:32" ht="14.25" customHeight="1" x14ac:dyDescent="0.25">
      <c r="W670" s="8"/>
      <c r="AF670" s="8"/>
    </row>
    <row r="671" spans="23:32" ht="14.25" customHeight="1" x14ac:dyDescent="0.25">
      <c r="W671" s="8"/>
      <c r="AF671" s="8"/>
    </row>
    <row r="672" spans="23:32" ht="14.25" customHeight="1" x14ac:dyDescent="0.25">
      <c r="W672" s="8"/>
      <c r="AF672" s="8"/>
    </row>
    <row r="673" spans="23:32" ht="14.25" customHeight="1" x14ac:dyDescent="0.25">
      <c r="W673" s="8"/>
      <c r="AF673" s="8"/>
    </row>
    <row r="674" spans="23:32" ht="14.25" customHeight="1" x14ac:dyDescent="0.25">
      <c r="W674" s="8"/>
      <c r="AF674" s="8"/>
    </row>
    <row r="675" spans="23:32" ht="14.25" customHeight="1" x14ac:dyDescent="0.25">
      <c r="W675" s="8"/>
      <c r="AF675" s="8"/>
    </row>
    <row r="676" spans="23:32" ht="14.25" customHeight="1" x14ac:dyDescent="0.25">
      <c r="W676" s="8"/>
      <c r="AF676" s="8"/>
    </row>
    <row r="677" spans="23:32" ht="14.25" customHeight="1" x14ac:dyDescent="0.25">
      <c r="W677" s="8"/>
      <c r="AF677" s="8"/>
    </row>
    <row r="678" spans="23:32" ht="14.25" customHeight="1" x14ac:dyDescent="0.25">
      <c r="W678" s="8"/>
      <c r="AF678" s="8"/>
    </row>
    <row r="679" spans="23:32" ht="14.25" customHeight="1" x14ac:dyDescent="0.25">
      <c r="W679" s="8"/>
      <c r="AF679" s="8"/>
    </row>
    <row r="680" spans="23:32" ht="14.25" customHeight="1" x14ac:dyDescent="0.25">
      <c r="W680" s="8"/>
      <c r="AF680" s="8"/>
    </row>
    <row r="681" spans="23:32" ht="14.25" customHeight="1" x14ac:dyDescent="0.25">
      <c r="W681" s="8"/>
      <c r="AF681" s="8"/>
    </row>
    <row r="682" spans="23:32" ht="14.25" customHeight="1" x14ac:dyDescent="0.25">
      <c r="W682" s="8"/>
      <c r="AF682" s="8"/>
    </row>
    <row r="683" spans="23:32" ht="14.25" customHeight="1" x14ac:dyDescent="0.25">
      <c r="W683" s="8"/>
      <c r="AF683" s="8"/>
    </row>
    <row r="684" spans="23:32" ht="14.25" customHeight="1" x14ac:dyDescent="0.25">
      <c r="W684" s="8"/>
      <c r="AF684" s="8"/>
    </row>
    <row r="685" spans="23:32" ht="14.25" customHeight="1" x14ac:dyDescent="0.25">
      <c r="W685" s="8"/>
      <c r="AF685" s="8"/>
    </row>
    <row r="686" spans="23:32" ht="14.25" customHeight="1" x14ac:dyDescent="0.25">
      <c r="W686" s="8"/>
      <c r="AF686" s="8"/>
    </row>
    <row r="687" spans="23:32" ht="14.25" customHeight="1" x14ac:dyDescent="0.25">
      <c r="W687" s="8"/>
      <c r="AF687" s="8"/>
    </row>
    <row r="688" spans="23:32" ht="14.25" customHeight="1" x14ac:dyDescent="0.25">
      <c r="W688" s="8"/>
      <c r="AF688" s="8"/>
    </row>
    <row r="689" spans="23:32" ht="14.25" customHeight="1" x14ac:dyDescent="0.25">
      <c r="W689" s="8"/>
      <c r="AF689" s="8"/>
    </row>
    <row r="690" spans="23:32" ht="14.25" customHeight="1" x14ac:dyDescent="0.25">
      <c r="W690" s="8"/>
      <c r="AF690" s="8"/>
    </row>
    <row r="691" spans="23:32" ht="14.25" customHeight="1" x14ac:dyDescent="0.25">
      <c r="W691" s="8"/>
      <c r="AF691" s="8"/>
    </row>
    <row r="692" spans="23:32" ht="14.25" customHeight="1" x14ac:dyDescent="0.25">
      <c r="W692" s="8"/>
      <c r="AF692" s="8"/>
    </row>
    <row r="693" spans="23:32" ht="14.25" customHeight="1" x14ac:dyDescent="0.25">
      <c r="W693" s="8"/>
      <c r="AF693" s="8"/>
    </row>
    <row r="694" spans="23:32" ht="14.25" customHeight="1" x14ac:dyDescent="0.25">
      <c r="W694" s="8"/>
      <c r="AF694" s="8"/>
    </row>
    <row r="695" spans="23:32" ht="14.25" customHeight="1" x14ac:dyDescent="0.25">
      <c r="W695" s="8"/>
      <c r="AF695" s="8"/>
    </row>
    <row r="696" spans="23:32" ht="14.25" customHeight="1" x14ac:dyDescent="0.25">
      <c r="W696" s="8"/>
      <c r="AF696" s="8"/>
    </row>
    <row r="697" spans="23:32" ht="14.25" customHeight="1" x14ac:dyDescent="0.25">
      <c r="W697" s="8"/>
      <c r="AF697" s="8"/>
    </row>
    <row r="698" spans="23:32" ht="14.25" customHeight="1" x14ac:dyDescent="0.25">
      <c r="W698" s="8"/>
      <c r="AF698" s="8"/>
    </row>
    <row r="699" spans="23:32" ht="14.25" customHeight="1" x14ac:dyDescent="0.25">
      <c r="W699" s="8"/>
      <c r="AF699" s="8"/>
    </row>
    <row r="700" spans="23:32" ht="14.25" customHeight="1" x14ac:dyDescent="0.25">
      <c r="W700" s="8"/>
      <c r="AF700" s="8"/>
    </row>
    <row r="701" spans="23:32" ht="14.25" customHeight="1" x14ac:dyDescent="0.25">
      <c r="W701" s="8"/>
      <c r="AF701" s="8"/>
    </row>
    <row r="702" spans="23:32" ht="14.25" customHeight="1" x14ac:dyDescent="0.25">
      <c r="W702" s="8"/>
      <c r="AF702" s="8"/>
    </row>
    <row r="703" spans="23:32" ht="14.25" customHeight="1" x14ac:dyDescent="0.25">
      <c r="W703" s="8"/>
      <c r="AF703" s="8"/>
    </row>
    <row r="704" spans="23:32" ht="14.25" customHeight="1" x14ac:dyDescent="0.25">
      <c r="W704" s="8"/>
      <c r="AF704" s="8"/>
    </row>
    <row r="705" spans="23:32" ht="14.25" customHeight="1" x14ac:dyDescent="0.25">
      <c r="W705" s="8"/>
      <c r="AF705" s="8"/>
    </row>
    <row r="706" spans="23:32" ht="14.25" customHeight="1" x14ac:dyDescent="0.25">
      <c r="W706" s="8"/>
      <c r="AF706" s="8"/>
    </row>
    <row r="707" spans="23:32" ht="14.25" customHeight="1" x14ac:dyDescent="0.25">
      <c r="W707" s="8"/>
      <c r="AF707" s="8"/>
    </row>
    <row r="708" spans="23:32" ht="14.25" customHeight="1" x14ac:dyDescent="0.25">
      <c r="W708" s="8"/>
      <c r="AF708" s="8"/>
    </row>
    <row r="709" spans="23:32" ht="14.25" customHeight="1" x14ac:dyDescent="0.25">
      <c r="W709" s="8"/>
      <c r="AF709" s="8"/>
    </row>
    <row r="710" spans="23:32" ht="14.25" customHeight="1" x14ac:dyDescent="0.25">
      <c r="W710" s="8"/>
      <c r="AF710" s="8"/>
    </row>
    <row r="711" spans="23:32" ht="14.25" customHeight="1" x14ac:dyDescent="0.25">
      <c r="W711" s="8"/>
      <c r="AF711" s="8"/>
    </row>
    <row r="712" spans="23:32" ht="14.25" customHeight="1" x14ac:dyDescent="0.25">
      <c r="W712" s="8"/>
      <c r="AF712" s="8"/>
    </row>
    <row r="713" spans="23:32" ht="14.25" customHeight="1" x14ac:dyDescent="0.25">
      <c r="W713" s="8"/>
      <c r="AF713" s="8"/>
    </row>
    <row r="714" spans="23:32" ht="14.25" customHeight="1" x14ac:dyDescent="0.25">
      <c r="W714" s="8"/>
      <c r="AF714" s="8"/>
    </row>
    <row r="715" spans="23:32" ht="14.25" customHeight="1" x14ac:dyDescent="0.25">
      <c r="W715" s="8"/>
      <c r="AF715" s="8"/>
    </row>
    <row r="716" spans="23:32" ht="14.25" customHeight="1" x14ac:dyDescent="0.25">
      <c r="W716" s="8"/>
      <c r="AF716" s="8"/>
    </row>
    <row r="717" spans="23:32" ht="14.25" customHeight="1" x14ac:dyDescent="0.25">
      <c r="W717" s="8"/>
      <c r="AF717" s="8"/>
    </row>
    <row r="718" spans="23:32" ht="14.25" customHeight="1" x14ac:dyDescent="0.25">
      <c r="W718" s="8"/>
      <c r="AF718" s="8"/>
    </row>
    <row r="719" spans="23:32" ht="14.25" customHeight="1" x14ac:dyDescent="0.25">
      <c r="W719" s="8"/>
      <c r="AF719" s="8"/>
    </row>
    <row r="720" spans="23:32" ht="14.25" customHeight="1" x14ac:dyDescent="0.25">
      <c r="W720" s="8"/>
      <c r="AF720" s="8"/>
    </row>
    <row r="721" spans="23:32" ht="14.25" customHeight="1" x14ac:dyDescent="0.25">
      <c r="W721" s="8"/>
      <c r="AF721" s="8"/>
    </row>
    <row r="722" spans="23:32" ht="14.25" customHeight="1" x14ac:dyDescent="0.25">
      <c r="W722" s="8"/>
      <c r="AF722" s="8"/>
    </row>
    <row r="723" spans="23:32" ht="14.25" customHeight="1" x14ac:dyDescent="0.25">
      <c r="W723" s="8"/>
      <c r="AF723" s="8"/>
    </row>
    <row r="724" spans="23:32" ht="14.25" customHeight="1" x14ac:dyDescent="0.25">
      <c r="W724" s="8"/>
      <c r="AF724" s="8"/>
    </row>
    <row r="725" spans="23:32" ht="14.25" customHeight="1" x14ac:dyDescent="0.25">
      <c r="W725" s="8"/>
      <c r="AF725" s="8"/>
    </row>
    <row r="726" spans="23:32" ht="14.25" customHeight="1" x14ac:dyDescent="0.25">
      <c r="W726" s="8"/>
      <c r="AF726" s="8"/>
    </row>
    <row r="727" spans="23:32" ht="14.25" customHeight="1" x14ac:dyDescent="0.25">
      <c r="W727" s="8"/>
      <c r="AF727" s="8"/>
    </row>
    <row r="728" spans="23:32" ht="14.25" customHeight="1" x14ac:dyDescent="0.25">
      <c r="W728" s="8"/>
      <c r="AF728" s="8"/>
    </row>
    <row r="729" spans="23:32" ht="14.25" customHeight="1" x14ac:dyDescent="0.25">
      <c r="W729" s="8"/>
      <c r="AF729" s="8"/>
    </row>
    <row r="730" spans="23:32" ht="14.25" customHeight="1" x14ac:dyDescent="0.25">
      <c r="W730" s="8"/>
      <c r="AF730" s="8"/>
    </row>
    <row r="731" spans="23:32" ht="14.25" customHeight="1" x14ac:dyDescent="0.25">
      <c r="W731" s="8"/>
      <c r="AF731" s="8"/>
    </row>
    <row r="732" spans="23:32" ht="14.25" customHeight="1" x14ac:dyDescent="0.25">
      <c r="W732" s="8"/>
      <c r="AF732" s="8"/>
    </row>
    <row r="733" spans="23:32" ht="14.25" customHeight="1" x14ac:dyDescent="0.25">
      <c r="W733" s="8"/>
      <c r="AF733" s="8"/>
    </row>
    <row r="734" spans="23:32" ht="14.25" customHeight="1" x14ac:dyDescent="0.25">
      <c r="W734" s="8"/>
      <c r="AF734" s="8"/>
    </row>
    <row r="735" spans="23:32" ht="14.25" customHeight="1" x14ac:dyDescent="0.25">
      <c r="W735" s="8"/>
      <c r="AF735" s="8"/>
    </row>
    <row r="736" spans="23:32" ht="14.25" customHeight="1" x14ac:dyDescent="0.25">
      <c r="W736" s="8"/>
      <c r="AF736" s="8"/>
    </row>
    <row r="737" spans="23:32" ht="14.25" customHeight="1" x14ac:dyDescent="0.25">
      <c r="W737" s="8"/>
      <c r="AF737" s="8"/>
    </row>
    <row r="738" spans="23:32" ht="14.25" customHeight="1" x14ac:dyDescent="0.25">
      <c r="W738" s="8"/>
      <c r="AF738" s="8"/>
    </row>
    <row r="739" spans="23:32" ht="14.25" customHeight="1" x14ac:dyDescent="0.25">
      <c r="W739" s="8"/>
      <c r="AF739" s="8"/>
    </row>
    <row r="740" spans="23:32" ht="14.25" customHeight="1" x14ac:dyDescent="0.25">
      <c r="W740" s="8"/>
      <c r="AF740" s="8"/>
    </row>
    <row r="741" spans="23:32" ht="14.25" customHeight="1" x14ac:dyDescent="0.25">
      <c r="W741" s="8"/>
      <c r="AF741" s="8"/>
    </row>
    <row r="742" spans="23:32" ht="14.25" customHeight="1" x14ac:dyDescent="0.25">
      <c r="W742" s="8"/>
      <c r="AF742" s="8"/>
    </row>
    <row r="743" spans="23:32" ht="14.25" customHeight="1" x14ac:dyDescent="0.25">
      <c r="W743" s="8"/>
      <c r="AF743" s="8"/>
    </row>
    <row r="744" spans="23:32" ht="14.25" customHeight="1" x14ac:dyDescent="0.25">
      <c r="W744" s="8"/>
      <c r="AF744" s="8"/>
    </row>
    <row r="745" spans="23:32" ht="14.25" customHeight="1" x14ac:dyDescent="0.25">
      <c r="W745" s="8"/>
      <c r="AF745" s="8"/>
    </row>
    <row r="746" spans="23:32" ht="14.25" customHeight="1" x14ac:dyDescent="0.25">
      <c r="W746" s="8"/>
      <c r="AF746" s="8"/>
    </row>
    <row r="747" spans="23:32" ht="14.25" customHeight="1" x14ac:dyDescent="0.25">
      <c r="W747" s="8"/>
      <c r="AF747" s="8"/>
    </row>
    <row r="748" spans="23:32" ht="14.25" customHeight="1" x14ac:dyDescent="0.25">
      <c r="W748" s="8"/>
      <c r="AF748" s="8"/>
    </row>
    <row r="749" spans="23:32" ht="14.25" customHeight="1" x14ac:dyDescent="0.25">
      <c r="W749" s="8"/>
      <c r="AF749" s="8"/>
    </row>
    <row r="750" spans="23:32" ht="14.25" customHeight="1" x14ac:dyDescent="0.25">
      <c r="W750" s="8"/>
      <c r="AF750" s="8"/>
    </row>
    <row r="751" spans="23:32" ht="14.25" customHeight="1" x14ac:dyDescent="0.25">
      <c r="W751" s="8"/>
      <c r="AF751" s="8"/>
    </row>
    <row r="752" spans="23:32" ht="14.25" customHeight="1" x14ac:dyDescent="0.25">
      <c r="W752" s="8"/>
      <c r="AF752" s="8"/>
    </row>
    <row r="753" spans="23:32" ht="14.25" customHeight="1" x14ac:dyDescent="0.25">
      <c r="W753" s="8"/>
      <c r="AF753" s="8"/>
    </row>
    <row r="754" spans="23:32" ht="14.25" customHeight="1" x14ac:dyDescent="0.25">
      <c r="W754" s="8"/>
      <c r="AF754" s="8"/>
    </row>
    <row r="755" spans="23:32" ht="14.25" customHeight="1" x14ac:dyDescent="0.25">
      <c r="W755" s="8"/>
      <c r="AF755" s="8"/>
    </row>
    <row r="756" spans="23:32" ht="14.25" customHeight="1" x14ac:dyDescent="0.25">
      <c r="W756" s="8"/>
      <c r="AF756" s="8"/>
    </row>
    <row r="757" spans="23:32" ht="14.25" customHeight="1" x14ac:dyDescent="0.25">
      <c r="W757" s="8"/>
      <c r="AF757" s="8"/>
    </row>
    <row r="758" spans="23:32" ht="14.25" customHeight="1" x14ac:dyDescent="0.25">
      <c r="W758" s="8"/>
      <c r="AF758" s="8"/>
    </row>
    <row r="759" spans="23:32" ht="14.25" customHeight="1" x14ac:dyDescent="0.25">
      <c r="W759" s="8"/>
      <c r="AF759" s="8"/>
    </row>
    <row r="760" spans="23:32" ht="14.25" customHeight="1" x14ac:dyDescent="0.25">
      <c r="W760" s="8"/>
      <c r="AF760" s="8"/>
    </row>
    <row r="761" spans="23:32" ht="14.25" customHeight="1" x14ac:dyDescent="0.25">
      <c r="W761" s="8"/>
      <c r="AF761" s="8"/>
    </row>
    <row r="762" spans="23:32" ht="14.25" customHeight="1" x14ac:dyDescent="0.25">
      <c r="W762" s="8"/>
      <c r="AF762" s="8"/>
    </row>
    <row r="763" spans="23:32" ht="14.25" customHeight="1" x14ac:dyDescent="0.25">
      <c r="W763" s="8"/>
      <c r="AF763" s="8"/>
    </row>
    <row r="764" spans="23:32" ht="14.25" customHeight="1" x14ac:dyDescent="0.25">
      <c r="W764" s="8"/>
      <c r="AF764" s="8"/>
    </row>
    <row r="765" spans="23:32" ht="14.25" customHeight="1" x14ac:dyDescent="0.25">
      <c r="W765" s="8"/>
      <c r="AF765" s="8"/>
    </row>
    <row r="766" spans="23:32" ht="14.25" customHeight="1" x14ac:dyDescent="0.25">
      <c r="W766" s="8"/>
      <c r="AF766" s="8"/>
    </row>
    <row r="767" spans="23:32" ht="14.25" customHeight="1" x14ac:dyDescent="0.25">
      <c r="W767" s="8"/>
      <c r="AF767" s="8"/>
    </row>
    <row r="768" spans="23:32" ht="14.25" customHeight="1" x14ac:dyDescent="0.25">
      <c r="W768" s="8"/>
      <c r="AF768" s="8"/>
    </row>
    <row r="769" spans="23:32" ht="14.25" customHeight="1" x14ac:dyDescent="0.25">
      <c r="W769" s="8"/>
      <c r="AF769" s="8"/>
    </row>
    <row r="770" spans="23:32" ht="14.25" customHeight="1" x14ac:dyDescent="0.25">
      <c r="W770" s="8"/>
      <c r="AF770" s="8"/>
    </row>
    <row r="771" spans="23:32" ht="14.25" customHeight="1" x14ac:dyDescent="0.25">
      <c r="W771" s="8"/>
      <c r="AF771" s="8"/>
    </row>
    <row r="772" spans="23:32" ht="14.25" customHeight="1" x14ac:dyDescent="0.25">
      <c r="W772" s="8"/>
      <c r="AF772" s="8"/>
    </row>
    <row r="773" spans="23:32" ht="14.25" customHeight="1" x14ac:dyDescent="0.25">
      <c r="W773" s="8"/>
      <c r="AF773" s="8"/>
    </row>
    <row r="774" spans="23:32" ht="14.25" customHeight="1" x14ac:dyDescent="0.25">
      <c r="W774" s="8"/>
      <c r="AF774" s="8"/>
    </row>
    <row r="775" spans="23:32" ht="14.25" customHeight="1" x14ac:dyDescent="0.25">
      <c r="W775" s="8"/>
      <c r="AF775" s="8"/>
    </row>
    <row r="776" spans="23:32" ht="14.25" customHeight="1" x14ac:dyDescent="0.25">
      <c r="W776" s="8"/>
      <c r="AF776" s="8"/>
    </row>
    <row r="777" spans="23:32" ht="14.25" customHeight="1" x14ac:dyDescent="0.25">
      <c r="W777" s="8"/>
      <c r="AF777" s="8"/>
    </row>
    <row r="778" spans="23:32" ht="14.25" customHeight="1" x14ac:dyDescent="0.25">
      <c r="W778" s="8"/>
      <c r="AF778" s="8"/>
    </row>
    <row r="779" spans="23:32" ht="14.25" customHeight="1" x14ac:dyDescent="0.25">
      <c r="W779" s="8"/>
      <c r="AF779" s="8"/>
    </row>
    <row r="780" spans="23:32" ht="14.25" customHeight="1" x14ac:dyDescent="0.25">
      <c r="W780" s="8"/>
      <c r="AF780" s="8"/>
    </row>
    <row r="781" spans="23:32" ht="14.25" customHeight="1" x14ac:dyDescent="0.25">
      <c r="W781" s="8"/>
      <c r="AF781" s="8"/>
    </row>
    <row r="782" spans="23:32" ht="14.25" customHeight="1" x14ac:dyDescent="0.25">
      <c r="W782" s="8"/>
      <c r="AF782" s="8"/>
    </row>
    <row r="783" spans="23:32" ht="14.25" customHeight="1" x14ac:dyDescent="0.25">
      <c r="W783" s="8"/>
      <c r="AF783" s="8"/>
    </row>
    <row r="784" spans="23:32" ht="14.25" customHeight="1" x14ac:dyDescent="0.25">
      <c r="W784" s="8"/>
      <c r="AF784" s="8"/>
    </row>
    <row r="785" spans="23:32" ht="14.25" customHeight="1" x14ac:dyDescent="0.25">
      <c r="W785" s="8"/>
      <c r="AF785" s="8"/>
    </row>
    <row r="786" spans="23:32" ht="14.25" customHeight="1" x14ac:dyDescent="0.25">
      <c r="W786" s="8"/>
      <c r="AF786" s="8"/>
    </row>
    <row r="787" spans="23:32" ht="14.25" customHeight="1" x14ac:dyDescent="0.25">
      <c r="W787" s="8"/>
      <c r="AF787" s="8"/>
    </row>
    <row r="788" spans="23:32" ht="14.25" customHeight="1" x14ac:dyDescent="0.25">
      <c r="W788" s="8"/>
      <c r="AF788" s="8"/>
    </row>
    <row r="789" spans="23:32" ht="14.25" customHeight="1" x14ac:dyDescent="0.25">
      <c r="W789" s="8"/>
      <c r="AF789" s="8"/>
    </row>
    <row r="790" spans="23:32" ht="14.25" customHeight="1" x14ac:dyDescent="0.25">
      <c r="W790" s="8"/>
      <c r="AF790" s="8"/>
    </row>
    <row r="791" spans="23:32" ht="14.25" customHeight="1" x14ac:dyDescent="0.25">
      <c r="W791" s="8"/>
      <c r="AF791" s="8"/>
    </row>
    <row r="792" spans="23:32" ht="14.25" customHeight="1" x14ac:dyDescent="0.25">
      <c r="W792" s="8"/>
      <c r="AF792" s="8"/>
    </row>
    <row r="793" spans="23:32" ht="14.25" customHeight="1" x14ac:dyDescent="0.25">
      <c r="W793" s="8"/>
      <c r="AF793" s="8"/>
    </row>
    <row r="794" spans="23:32" ht="14.25" customHeight="1" x14ac:dyDescent="0.25">
      <c r="W794" s="8"/>
      <c r="AF794" s="8"/>
    </row>
    <row r="795" spans="23:32" ht="14.25" customHeight="1" x14ac:dyDescent="0.25">
      <c r="W795" s="8"/>
      <c r="AF795" s="8"/>
    </row>
    <row r="796" spans="23:32" ht="14.25" customHeight="1" x14ac:dyDescent="0.25">
      <c r="W796" s="8"/>
      <c r="AF796" s="8"/>
    </row>
    <row r="797" spans="23:32" ht="14.25" customHeight="1" x14ac:dyDescent="0.25">
      <c r="W797" s="8"/>
      <c r="AF797" s="8"/>
    </row>
    <row r="798" spans="23:32" ht="14.25" customHeight="1" x14ac:dyDescent="0.25">
      <c r="W798" s="8"/>
      <c r="AF798" s="8"/>
    </row>
    <row r="799" spans="23:32" ht="14.25" customHeight="1" x14ac:dyDescent="0.25">
      <c r="W799" s="8"/>
      <c r="AF799" s="8"/>
    </row>
    <row r="800" spans="23:32" ht="14.25" customHeight="1" x14ac:dyDescent="0.25">
      <c r="W800" s="8"/>
      <c r="AF800" s="8"/>
    </row>
    <row r="801" spans="23:32" ht="14.25" customHeight="1" x14ac:dyDescent="0.25">
      <c r="W801" s="8"/>
      <c r="AF801" s="8"/>
    </row>
    <row r="802" spans="23:32" ht="14.25" customHeight="1" x14ac:dyDescent="0.25">
      <c r="W802" s="8"/>
      <c r="AF802" s="8"/>
    </row>
    <row r="803" spans="23:32" ht="14.25" customHeight="1" x14ac:dyDescent="0.25">
      <c r="W803" s="8"/>
      <c r="AF803" s="8"/>
    </row>
    <row r="804" spans="23:32" ht="14.25" customHeight="1" x14ac:dyDescent="0.25">
      <c r="W804" s="8"/>
      <c r="AF804" s="8"/>
    </row>
    <row r="805" spans="23:32" ht="14.25" customHeight="1" x14ac:dyDescent="0.25">
      <c r="W805" s="8"/>
      <c r="AF805" s="8"/>
    </row>
    <row r="806" spans="23:32" ht="14.25" customHeight="1" x14ac:dyDescent="0.25">
      <c r="W806" s="8"/>
      <c r="AF806" s="8"/>
    </row>
    <row r="807" spans="23:32" ht="14.25" customHeight="1" x14ac:dyDescent="0.25">
      <c r="W807" s="8"/>
      <c r="AF807" s="8"/>
    </row>
    <row r="808" spans="23:32" ht="14.25" customHeight="1" x14ac:dyDescent="0.25">
      <c r="W808" s="8"/>
      <c r="AF808" s="8"/>
    </row>
    <row r="809" spans="23:32" ht="14.25" customHeight="1" x14ac:dyDescent="0.25">
      <c r="W809" s="8"/>
      <c r="AF809" s="8"/>
    </row>
    <row r="810" spans="23:32" ht="14.25" customHeight="1" x14ac:dyDescent="0.25">
      <c r="W810" s="8"/>
      <c r="AF810" s="8"/>
    </row>
    <row r="811" spans="23:32" ht="14.25" customHeight="1" x14ac:dyDescent="0.25">
      <c r="W811" s="8"/>
      <c r="AF811" s="8"/>
    </row>
    <row r="812" spans="23:32" ht="14.25" customHeight="1" x14ac:dyDescent="0.25">
      <c r="W812" s="8"/>
      <c r="AF812" s="8"/>
    </row>
    <row r="813" spans="23:32" ht="14.25" customHeight="1" x14ac:dyDescent="0.25">
      <c r="W813" s="8"/>
      <c r="AF813" s="8"/>
    </row>
    <row r="814" spans="23:32" ht="14.25" customHeight="1" x14ac:dyDescent="0.25">
      <c r="W814" s="8"/>
      <c r="AF814" s="8"/>
    </row>
    <row r="815" spans="23:32" ht="14.25" customHeight="1" x14ac:dyDescent="0.25">
      <c r="W815" s="8"/>
      <c r="AF815" s="8"/>
    </row>
    <row r="816" spans="23:32" ht="14.25" customHeight="1" x14ac:dyDescent="0.25">
      <c r="W816" s="8"/>
      <c r="AF816" s="8"/>
    </row>
    <row r="817" spans="23:32" ht="14.25" customHeight="1" x14ac:dyDescent="0.25">
      <c r="W817" s="8"/>
      <c r="AF817" s="8"/>
    </row>
    <row r="818" spans="23:32" ht="14.25" customHeight="1" x14ac:dyDescent="0.25">
      <c r="W818" s="8"/>
      <c r="AF818" s="8"/>
    </row>
    <row r="819" spans="23:32" ht="14.25" customHeight="1" x14ac:dyDescent="0.25">
      <c r="W819" s="8"/>
      <c r="AF819" s="8"/>
    </row>
    <row r="820" spans="23:32" ht="14.25" customHeight="1" x14ac:dyDescent="0.25">
      <c r="W820" s="8"/>
      <c r="AF820" s="8"/>
    </row>
    <row r="821" spans="23:32" ht="14.25" customHeight="1" x14ac:dyDescent="0.25">
      <c r="W821" s="8"/>
      <c r="AF821" s="8"/>
    </row>
    <row r="822" spans="23:32" ht="14.25" customHeight="1" x14ac:dyDescent="0.25">
      <c r="W822" s="8"/>
      <c r="AF822" s="8"/>
    </row>
    <row r="823" spans="23:32" ht="14.25" customHeight="1" x14ac:dyDescent="0.25">
      <c r="W823" s="8"/>
      <c r="AF823" s="8"/>
    </row>
    <row r="824" spans="23:32" ht="14.25" customHeight="1" x14ac:dyDescent="0.25">
      <c r="W824" s="8"/>
      <c r="AF824" s="8"/>
    </row>
    <row r="825" spans="23:32" ht="14.25" customHeight="1" x14ac:dyDescent="0.25">
      <c r="W825" s="8"/>
      <c r="AF825" s="8"/>
    </row>
    <row r="826" spans="23:32" ht="14.25" customHeight="1" x14ac:dyDescent="0.25">
      <c r="W826" s="8"/>
      <c r="AF826" s="8"/>
    </row>
    <row r="827" spans="23:32" ht="14.25" customHeight="1" x14ac:dyDescent="0.25">
      <c r="W827" s="8"/>
      <c r="AF827" s="8"/>
    </row>
    <row r="828" spans="23:32" ht="14.25" customHeight="1" x14ac:dyDescent="0.25">
      <c r="W828" s="8"/>
      <c r="AF828" s="8"/>
    </row>
    <row r="829" spans="23:32" ht="14.25" customHeight="1" x14ac:dyDescent="0.25">
      <c r="W829" s="8"/>
      <c r="AF829" s="8"/>
    </row>
    <row r="830" spans="23:32" ht="14.25" customHeight="1" x14ac:dyDescent="0.25">
      <c r="W830" s="8"/>
      <c r="AF830" s="8"/>
    </row>
    <row r="831" spans="23:32" ht="14.25" customHeight="1" x14ac:dyDescent="0.25">
      <c r="W831" s="8"/>
      <c r="AF831" s="8"/>
    </row>
    <row r="832" spans="23:32" ht="14.25" customHeight="1" x14ac:dyDescent="0.25">
      <c r="W832" s="8"/>
      <c r="AF832" s="8"/>
    </row>
    <row r="833" spans="23:32" ht="14.25" customHeight="1" x14ac:dyDescent="0.25">
      <c r="W833" s="8"/>
      <c r="AF833" s="8"/>
    </row>
    <row r="834" spans="23:32" ht="14.25" customHeight="1" x14ac:dyDescent="0.25">
      <c r="W834" s="8"/>
      <c r="AF834" s="8"/>
    </row>
    <row r="835" spans="23:32" ht="14.25" customHeight="1" x14ac:dyDescent="0.25">
      <c r="W835" s="8"/>
      <c r="AF835" s="8"/>
    </row>
    <row r="836" spans="23:32" ht="14.25" customHeight="1" x14ac:dyDescent="0.25">
      <c r="W836" s="8"/>
      <c r="AF836" s="8"/>
    </row>
    <row r="837" spans="23:32" ht="14.25" customHeight="1" x14ac:dyDescent="0.25">
      <c r="W837" s="8"/>
      <c r="AF837" s="8"/>
    </row>
    <row r="838" spans="23:32" ht="14.25" customHeight="1" x14ac:dyDescent="0.25">
      <c r="W838" s="8"/>
      <c r="AF838" s="8"/>
    </row>
    <row r="839" spans="23:32" ht="14.25" customHeight="1" x14ac:dyDescent="0.25">
      <c r="W839" s="8"/>
      <c r="AF839" s="8"/>
    </row>
    <row r="840" spans="23:32" ht="14.25" customHeight="1" x14ac:dyDescent="0.25">
      <c r="W840" s="8"/>
      <c r="AF840" s="8"/>
    </row>
    <row r="841" spans="23:32" ht="14.25" customHeight="1" x14ac:dyDescent="0.25">
      <c r="W841" s="8"/>
      <c r="AF841" s="8"/>
    </row>
    <row r="842" spans="23:32" ht="14.25" customHeight="1" x14ac:dyDescent="0.25">
      <c r="W842" s="8"/>
      <c r="AF842" s="8"/>
    </row>
    <row r="843" spans="23:32" ht="14.25" customHeight="1" x14ac:dyDescent="0.25">
      <c r="W843" s="8"/>
      <c r="AF843" s="8"/>
    </row>
    <row r="844" spans="23:32" ht="14.25" customHeight="1" x14ac:dyDescent="0.25">
      <c r="W844" s="8"/>
      <c r="AF844" s="8"/>
    </row>
    <row r="845" spans="23:32" ht="14.25" customHeight="1" x14ac:dyDescent="0.25">
      <c r="W845" s="8"/>
      <c r="AF845" s="8"/>
    </row>
    <row r="846" spans="23:32" ht="14.25" customHeight="1" x14ac:dyDescent="0.25">
      <c r="W846" s="8"/>
      <c r="AF846" s="8"/>
    </row>
    <row r="847" spans="23:32" ht="14.25" customHeight="1" x14ac:dyDescent="0.25">
      <c r="W847" s="8"/>
      <c r="AF847" s="8"/>
    </row>
    <row r="848" spans="23:32" ht="14.25" customHeight="1" x14ac:dyDescent="0.25">
      <c r="W848" s="8"/>
      <c r="AF848" s="8"/>
    </row>
    <row r="849" spans="23:32" ht="14.25" customHeight="1" x14ac:dyDescent="0.25">
      <c r="W849" s="8"/>
      <c r="AF849" s="8"/>
    </row>
    <row r="850" spans="23:32" ht="14.25" customHeight="1" x14ac:dyDescent="0.25">
      <c r="W850" s="8"/>
      <c r="AF850" s="8"/>
    </row>
    <row r="851" spans="23:32" ht="14.25" customHeight="1" x14ac:dyDescent="0.25">
      <c r="W851" s="8"/>
      <c r="AF851" s="8"/>
    </row>
    <row r="852" spans="23:32" ht="14.25" customHeight="1" x14ac:dyDescent="0.25">
      <c r="W852" s="8"/>
      <c r="AF852" s="8"/>
    </row>
    <row r="853" spans="23:32" ht="14.25" customHeight="1" x14ac:dyDescent="0.25">
      <c r="W853" s="8"/>
      <c r="AF853" s="8"/>
    </row>
    <row r="854" spans="23:32" ht="14.25" customHeight="1" x14ac:dyDescent="0.25">
      <c r="W854" s="8"/>
      <c r="AF854" s="8"/>
    </row>
    <row r="855" spans="23:32" ht="14.25" customHeight="1" x14ac:dyDescent="0.25">
      <c r="W855" s="8"/>
      <c r="AF855" s="8"/>
    </row>
    <row r="856" spans="23:32" ht="14.25" customHeight="1" x14ac:dyDescent="0.25">
      <c r="W856" s="8"/>
      <c r="AF856" s="8"/>
    </row>
    <row r="857" spans="23:32" ht="14.25" customHeight="1" x14ac:dyDescent="0.25">
      <c r="W857" s="8"/>
      <c r="AF857" s="8"/>
    </row>
    <row r="858" spans="23:32" ht="14.25" customHeight="1" x14ac:dyDescent="0.25">
      <c r="W858" s="8"/>
      <c r="AF858" s="8"/>
    </row>
    <row r="859" spans="23:32" ht="14.25" customHeight="1" x14ac:dyDescent="0.25">
      <c r="W859" s="8"/>
      <c r="AF859" s="8"/>
    </row>
    <row r="860" spans="23:32" ht="14.25" customHeight="1" x14ac:dyDescent="0.25">
      <c r="W860" s="8"/>
      <c r="AF860" s="8"/>
    </row>
    <row r="861" spans="23:32" ht="14.25" customHeight="1" x14ac:dyDescent="0.25">
      <c r="W861" s="8"/>
      <c r="AF861" s="8"/>
    </row>
    <row r="862" spans="23:32" ht="14.25" customHeight="1" x14ac:dyDescent="0.25">
      <c r="W862" s="8"/>
      <c r="AF862" s="8"/>
    </row>
    <row r="863" spans="23:32" ht="14.25" customHeight="1" x14ac:dyDescent="0.25">
      <c r="W863" s="8"/>
      <c r="AF863" s="8"/>
    </row>
    <row r="864" spans="23:32" ht="14.25" customHeight="1" x14ac:dyDescent="0.25">
      <c r="W864" s="8"/>
      <c r="AF864" s="8"/>
    </row>
    <row r="865" spans="23:32" ht="14.25" customHeight="1" x14ac:dyDescent="0.25">
      <c r="W865" s="8"/>
      <c r="AF865" s="8"/>
    </row>
    <row r="866" spans="23:32" ht="14.25" customHeight="1" x14ac:dyDescent="0.25">
      <c r="W866" s="8"/>
      <c r="AF866" s="8"/>
    </row>
    <row r="867" spans="23:32" ht="14.25" customHeight="1" x14ac:dyDescent="0.25">
      <c r="W867" s="8"/>
      <c r="AF867" s="8"/>
    </row>
    <row r="868" spans="23:32" ht="14.25" customHeight="1" x14ac:dyDescent="0.25">
      <c r="W868" s="8"/>
      <c r="AF868" s="8"/>
    </row>
    <row r="869" spans="23:32" ht="14.25" customHeight="1" x14ac:dyDescent="0.25">
      <c r="W869" s="8"/>
      <c r="AF869" s="8"/>
    </row>
    <row r="870" spans="23:32" ht="14.25" customHeight="1" x14ac:dyDescent="0.25">
      <c r="W870" s="8"/>
      <c r="AF870" s="8"/>
    </row>
    <row r="871" spans="23:32" ht="14.25" customHeight="1" x14ac:dyDescent="0.25">
      <c r="W871" s="8"/>
      <c r="AF871" s="8"/>
    </row>
    <row r="872" spans="23:32" ht="14.25" customHeight="1" x14ac:dyDescent="0.25">
      <c r="W872" s="8"/>
      <c r="AF872" s="8"/>
    </row>
    <row r="873" spans="23:32" ht="14.25" customHeight="1" x14ac:dyDescent="0.25">
      <c r="W873" s="8"/>
      <c r="AF873" s="8"/>
    </row>
    <row r="874" spans="23:32" ht="14.25" customHeight="1" x14ac:dyDescent="0.25">
      <c r="W874" s="8"/>
      <c r="AF874" s="8"/>
    </row>
    <row r="875" spans="23:32" ht="14.25" customHeight="1" x14ac:dyDescent="0.25">
      <c r="W875" s="8"/>
      <c r="AF875" s="8"/>
    </row>
    <row r="876" spans="23:32" ht="14.25" customHeight="1" x14ac:dyDescent="0.25">
      <c r="W876" s="8"/>
      <c r="AF876" s="8"/>
    </row>
    <row r="877" spans="23:32" ht="14.25" customHeight="1" x14ac:dyDescent="0.25">
      <c r="W877" s="8"/>
      <c r="AF877" s="8"/>
    </row>
    <row r="878" spans="23:32" ht="14.25" customHeight="1" x14ac:dyDescent="0.25">
      <c r="W878" s="8"/>
      <c r="AF878" s="8"/>
    </row>
    <row r="879" spans="23:32" ht="14.25" customHeight="1" x14ac:dyDescent="0.25">
      <c r="W879" s="8"/>
      <c r="AF879" s="8"/>
    </row>
    <row r="880" spans="23:32" ht="14.25" customHeight="1" x14ac:dyDescent="0.25">
      <c r="W880" s="8"/>
      <c r="AF880" s="8"/>
    </row>
    <row r="881" spans="23:32" ht="14.25" customHeight="1" x14ac:dyDescent="0.25">
      <c r="W881" s="8"/>
      <c r="AF881" s="8"/>
    </row>
    <row r="882" spans="23:32" ht="14.25" customHeight="1" x14ac:dyDescent="0.25">
      <c r="W882" s="8"/>
      <c r="AF882" s="8"/>
    </row>
    <row r="883" spans="23:32" ht="14.25" customHeight="1" x14ac:dyDescent="0.25">
      <c r="W883" s="8"/>
      <c r="AF883" s="8"/>
    </row>
    <row r="884" spans="23:32" ht="14.25" customHeight="1" x14ac:dyDescent="0.25">
      <c r="W884" s="8"/>
      <c r="AF884" s="8"/>
    </row>
    <row r="885" spans="23:32" ht="14.25" customHeight="1" x14ac:dyDescent="0.25">
      <c r="W885" s="8"/>
      <c r="AF885" s="8"/>
    </row>
    <row r="886" spans="23:32" ht="14.25" customHeight="1" x14ac:dyDescent="0.25">
      <c r="W886" s="8"/>
      <c r="AF886" s="8"/>
    </row>
    <row r="887" spans="23:32" ht="14.25" customHeight="1" x14ac:dyDescent="0.25">
      <c r="W887" s="8"/>
      <c r="AF887" s="8"/>
    </row>
    <row r="888" spans="23:32" ht="14.25" customHeight="1" x14ac:dyDescent="0.25">
      <c r="W888" s="8"/>
      <c r="AF888" s="8"/>
    </row>
    <row r="889" spans="23:32" ht="14.25" customHeight="1" x14ac:dyDescent="0.25">
      <c r="W889" s="8"/>
      <c r="AF889" s="8"/>
    </row>
    <row r="890" spans="23:32" ht="14.25" customHeight="1" x14ac:dyDescent="0.25">
      <c r="W890" s="8"/>
      <c r="AF890" s="8"/>
    </row>
    <row r="891" spans="23:32" ht="14.25" customHeight="1" x14ac:dyDescent="0.25">
      <c r="W891" s="8"/>
      <c r="AF891" s="8"/>
    </row>
    <row r="892" spans="23:32" ht="14.25" customHeight="1" x14ac:dyDescent="0.25">
      <c r="W892" s="8"/>
      <c r="AF892" s="8"/>
    </row>
    <row r="893" spans="23:32" ht="14.25" customHeight="1" x14ac:dyDescent="0.25">
      <c r="W893" s="8"/>
      <c r="AF893" s="8"/>
    </row>
    <row r="894" spans="23:32" ht="14.25" customHeight="1" x14ac:dyDescent="0.25">
      <c r="W894" s="8"/>
      <c r="AF894" s="8"/>
    </row>
    <row r="895" spans="23:32" ht="14.25" customHeight="1" x14ac:dyDescent="0.25">
      <c r="W895" s="8"/>
      <c r="AF895" s="8"/>
    </row>
    <row r="896" spans="23:32" ht="14.25" customHeight="1" x14ac:dyDescent="0.25">
      <c r="W896" s="8"/>
      <c r="AF896" s="8"/>
    </row>
    <row r="897" spans="23:32" ht="14.25" customHeight="1" x14ac:dyDescent="0.25">
      <c r="W897" s="8"/>
      <c r="AF897" s="8"/>
    </row>
    <row r="898" spans="23:32" ht="14.25" customHeight="1" x14ac:dyDescent="0.25">
      <c r="W898" s="8"/>
      <c r="AF898" s="8"/>
    </row>
    <row r="899" spans="23:32" ht="14.25" customHeight="1" x14ac:dyDescent="0.25">
      <c r="W899" s="8"/>
      <c r="AF899" s="8"/>
    </row>
    <row r="900" spans="23:32" ht="14.25" customHeight="1" x14ac:dyDescent="0.25">
      <c r="W900" s="8"/>
      <c r="AF900" s="8"/>
    </row>
    <row r="901" spans="23:32" ht="14.25" customHeight="1" x14ac:dyDescent="0.25">
      <c r="W901" s="8"/>
      <c r="AF901" s="8"/>
    </row>
    <row r="902" spans="23:32" ht="14.25" customHeight="1" x14ac:dyDescent="0.25">
      <c r="W902" s="8"/>
      <c r="AF902" s="8"/>
    </row>
    <row r="903" spans="23:32" ht="14.25" customHeight="1" x14ac:dyDescent="0.25">
      <c r="W903" s="8"/>
      <c r="AF903" s="8"/>
    </row>
    <row r="904" spans="23:32" ht="14.25" customHeight="1" x14ac:dyDescent="0.25">
      <c r="W904" s="8"/>
      <c r="AF904" s="8"/>
    </row>
    <row r="905" spans="23:32" ht="14.25" customHeight="1" x14ac:dyDescent="0.25">
      <c r="W905" s="8"/>
      <c r="AF905" s="8"/>
    </row>
    <row r="906" spans="23:32" ht="14.25" customHeight="1" x14ac:dyDescent="0.25">
      <c r="W906" s="8"/>
      <c r="AF906" s="8"/>
    </row>
    <row r="907" spans="23:32" ht="14.25" customHeight="1" x14ac:dyDescent="0.25">
      <c r="W907" s="8"/>
      <c r="AF907" s="8"/>
    </row>
    <row r="908" spans="23:32" ht="14.25" customHeight="1" x14ac:dyDescent="0.25">
      <c r="W908" s="8"/>
      <c r="AF908" s="8"/>
    </row>
    <row r="909" spans="23:32" ht="14.25" customHeight="1" x14ac:dyDescent="0.25">
      <c r="W909" s="8"/>
      <c r="AF909" s="8"/>
    </row>
    <row r="910" spans="23:32" ht="14.25" customHeight="1" x14ac:dyDescent="0.25">
      <c r="W910" s="8"/>
      <c r="AF910" s="8"/>
    </row>
    <row r="911" spans="23:32" ht="14.25" customHeight="1" x14ac:dyDescent="0.25">
      <c r="W911" s="8"/>
      <c r="AF911" s="8"/>
    </row>
    <row r="912" spans="23:32" ht="14.25" customHeight="1" x14ac:dyDescent="0.25">
      <c r="W912" s="8"/>
      <c r="AF912" s="8"/>
    </row>
    <row r="913" spans="23:32" ht="14.25" customHeight="1" x14ac:dyDescent="0.25">
      <c r="W913" s="8"/>
      <c r="AF913" s="8"/>
    </row>
    <row r="914" spans="23:32" ht="14.25" customHeight="1" x14ac:dyDescent="0.25">
      <c r="W914" s="8"/>
      <c r="AF914" s="8"/>
    </row>
    <row r="915" spans="23:32" ht="14.25" customHeight="1" x14ac:dyDescent="0.25">
      <c r="W915" s="8"/>
      <c r="AF915" s="8"/>
    </row>
    <row r="916" spans="23:32" ht="14.25" customHeight="1" x14ac:dyDescent="0.25">
      <c r="W916" s="8"/>
      <c r="AF916" s="8"/>
    </row>
    <row r="917" spans="23:32" ht="14.25" customHeight="1" x14ac:dyDescent="0.25">
      <c r="W917" s="8"/>
      <c r="AF917" s="8"/>
    </row>
    <row r="918" spans="23:32" ht="14.25" customHeight="1" x14ac:dyDescent="0.25">
      <c r="W918" s="8"/>
      <c r="AF918" s="8"/>
    </row>
    <row r="919" spans="23:32" ht="14.25" customHeight="1" x14ac:dyDescent="0.25">
      <c r="W919" s="8"/>
      <c r="AF919" s="8"/>
    </row>
    <row r="920" spans="23:32" ht="14.25" customHeight="1" x14ac:dyDescent="0.25">
      <c r="W920" s="8"/>
      <c r="AF920" s="8"/>
    </row>
    <row r="921" spans="23:32" ht="14.25" customHeight="1" x14ac:dyDescent="0.25">
      <c r="W921" s="8"/>
      <c r="AF921" s="8"/>
    </row>
    <row r="922" spans="23:32" ht="14.25" customHeight="1" x14ac:dyDescent="0.25">
      <c r="W922" s="8"/>
      <c r="AF922" s="8"/>
    </row>
    <row r="923" spans="23:32" ht="14.25" customHeight="1" x14ac:dyDescent="0.25">
      <c r="W923" s="8"/>
      <c r="AF923" s="8"/>
    </row>
    <row r="924" spans="23:32" ht="14.25" customHeight="1" x14ac:dyDescent="0.25">
      <c r="W924" s="8"/>
      <c r="AF924" s="8"/>
    </row>
    <row r="925" spans="23:32" ht="14.25" customHeight="1" x14ac:dyDescent="0.25">
      <c r="W925" s="8"/>
      <c r="AF925" s="8"/>
    </row>
    <row r="926" spans="23:32" ht="14.25" customHeight="1" x14ac:dyDescent="0.25">
      <c r="W926" s="8"/>
      <c r="AF926" s="8"/>
    </row>
    <row r="927" spans="23:32" ht="14.25" customHeight="1" x14ac:dyDescent="0.25">
      <c r="W927" s="8"/>
      <c r="AF927" s="8"/>
    </row>
    <row r="928" spans="23:32" ht="14.25" customHeight="1" x14ac:dyDescent="0.25">
      <c r="W928" s="8"/>
      <c r="AF928" s="8"/>
    </row>
    <row r="929" spans="23:32" ht="14.25" customHeight="1" x14ac:dyDescent="0.25">
      <c r="W929" s="8"/>
      <c r="AF929" s="8"/>
    </row>
    <row r="930" spans="23:32" ht="14.25" customHeight="1" x14ac:dyDescent="0.25">
      <c r="W930" s="8"/>
      <c r="AF930" s="8"/>
    </row>
    <row r="931" spans="23:32" ht="14.25" customHeight="1" x14ac:dyDescent="0.25">
      <c r="W931" s="8"/>
      <c r="AF931" s="8"/>
    </row>
    <row r="932" spans="23:32" ht="14.25" customHeight="1" x14ac:dyDescent="0.25">
      <c r="W932" s="8"/>
      <c r="AF932" s="8"/>
    </row>
    <row r="933" spans="23:32" ht="14.25" customHeight="1" x14ac:dyDescent="0.25">
      <c r="W933" s="8"/>
      <c r="AF933" s="8"/>
    </row>
    <row r="934" spans="23:32" ht="14.25" customHeight="1" x14ac:dyDescent="0.25">
      <c r="W934" s="8"/>
      <c r="AF934" s="8"/>
    </row>
    <row r="935" spans="23:32" ht="14.25" customHeight="1" x14ac:dyDescent="0.25">
      <c r="W935" s="8"/>
      <c r="AF935" s="8"/>
    </row>
    <row r="936" spans="23:32" ht="14.25" customHeight="1" x14ac:dyDescent="0.25">
      <c r="W936" s="8"/>
      <c r="AF936" s="8"/>
    </row>
    <row r="937" spans="23:32" ht="14.25" customHeight="1" x14ac:dyDescent="0.25">
      <c r="W937" s="8"/>
      <c r="AF937" s="8"/>
    </row>
    <row r="938" spans="23:32" ht="14.25" customHeight="1" x14ac:dyDescent="0.25">
      <c r="W938" s="8"/>
      <c r="AF938" s="8"/>
    </row>
    <row r="939" spans="23:32" ht="14.25" customHeight="1" x14ac:dyDescent="0.25">
      <c r="W939" s="8"/>
      <c r="AF939" s="8"/>
    </row>
    <row r="940" spans="23:32" ht="14.25" customHeight="1" x14ac:dyDescent="0.25">
      <c r="W940" s="8"/>
      <c r="AF940" s="8"/>
    </row>
    <row r="941" spans="23:32" ht="14.25" customHeight="1" x14ac:dyDescent="0.25">
      <c r="W941" s="8"/>
      <c r="AF941" s="8"/>
    </row>
    <row r="942" spans="23:32" ht="14.25" customHeight="1" x14ac:dyDescent="0.25">
      <c r="W942" s="8"/>
      <c r="AF942" s="8"/>
    </row>
    <row r="943" spans="23:32" ht="14.25" customHeight="1" x14ac:dyDescent="0.25">
      <c r="W943" s="8"/>
      <c r="AF943" s="8"/>
    </row>
    <row r="944" spans="23:32" ht="14.25" customHeight="1" x14ac:dyDescent="0.25">
      <c r="W944" s="8"/>
      <c r="AF944" s="8"/>
    </row>
    <row r="945" spans="23:32" ht="14.25" customHeight="1" x14ac:dyDescent="0.25">
      <c r="W945" s="8"/>
      <c r="AF945" s="8"/>
    </row>
    <row r="946" spans="23:32" ht="14.25" customHeight="1" x14ac:dyDescent="0.25">
      <c r="W946" s="8"/>
      <c r="AF946" s="8"/>
    </row>
    <row r="947" spans="23:32" ht="14.25" customHeight="1" x14ac:dyDescent="0.25">
      <c r="W947" s="8"/>
      <c r="AF947" s="8"/>
    </row>
    <row r="948" spans="23:32" ht="14.25" customHeight="1" x14ac:dyDescent="0.25">
      <c r="W948" s="8"/>
      <c r="AF948" s="8"/>
    </row>
    <row r="949" spans="23:32" ht="14.25" customHeight="1" x14ac:dyDescent="0.25">
      <c r="W949" s="8"/>
      <c r="AF949" s="8"/>
    </row>
    <row r="950" spans="23:32" ht="14.25" customHeight="1" x14ac:dyDescent="0.25">
      <c r="W950" s="8"/>
      <c r="AF950" s="8"/>
    </row>
    <row r="951" spans="23:32" ht="14.25" customHeight="1" x14ac:dyDescent="0.25">
      <c r="W951" s="8"/>
      <c r="AF951" s="8"/>
    </row>
    <row r="952" spans="23:32" ht="14.25" customHeight="1" x14ac:dyDescent="0.25">
      <c r="W952" s="8"/>
      <c r="AF952" s="8"/>
    </row>
    <row r="953" spans="23:32" ht="14.25" customHeight="1" x14ac:dyDescent="0.25">
      <c r="W953" s="8"/>
      <c r="AF953" s="8"/>
    </row>
    <row r="954" spans="23:32" ht="14.25" customHeight="1" x14ac:dyDescent="0.25">
      <c r="W954" s="8"/>
      <c r="AF954" s="8"/>
    </row>
    <row r="955" spans="23:32" ht="14.25" customHeight="1" x14ac:dyDescent="0.25">
      <c r="W955" s="8"/>
      <c r="AF955" s="8"/>
    </row>
    <row r="956" spans="23:32" ht="14.25" customHeight="1" x14ac:dyDescent="0.25">
      <c r="W956" s="8"/>
      <c r="AF956" s="8"/>
    </row>
    <row r="957" spans="23:32" ht="14.25" customHeight="1" x14ac:dyDescent="0.25">
      <c r="W957" s="8"/>
      <c r="AF957" s="8"/>
    </row>
    <row r="958" spans="23:32" ht="14.25" customHeight="1" x14ac:dyDescent="0.25">
      <c r="W958" s="8"/>
      <c r="AF958" s="8"/>
    </row>
    <row r="959" spans="23:32" ht="14.25" customHeight="1" x14ac:dyDescent="0.25">
      <c r="W959" s="8"/>
      <c r="AF959" s="8"/>
    </row>
    <row r="960" spans="23:32" ht="14.25" customHeight="1" x14ac:dyDescent="0.25">
      <c r="W960" s="8"/>
      <c r="AF960" s="8"/>
    </row>
    <row r="961" spans="23:32" ht="14.25" customHeight="1" x14ac:dyDescent="0.25">
      <c r="W961" s="8"/>
      <c r="AF961" s="8"/>
    </row>
    <row r="962" spans="23:32" ht="14.25" customHeight="1" x14ac:dyDescent="0.25">
      <c r="W962" s="8"/>
      <c r="AF962" s="8"/>
    </row>
    <row r="963" spans="23:32" ht="14.25" customHeight="1" x14ac:dyDescent="0.25">
      <c r="W963" s="8"/>
      <c r="AF963" s="8"/>
    </row>
    <row r="964" spans="23:32" ht="14.25" customHeight="1" x14ac:dyDescent="0.25">
      <c r="W964" s="8"/>
      <c r="AF964" s="8"/>
    </row>
    <row r="965" spans="23:32" ht="14.25" customHeight="1" x14ac:dyDescent="0.25">
      <c r="W965" s="8"/>
      <c r="AF965" s="8"/>
    </row>
    <row r="966" spans="23:32" ht="14.25" customHeight="1" x14ac:dyDescent="0.25">
      <c r="W966" s="8"/>
      <c r="AF966" s="8"/>
    </row>
    <row r="967" spans="23:32" ht="14.25" customHeight="1" x14ac:dyDescent="0.25">
      <c r="W967" s="8"/>
      <c r="AF967" s="8"/>
    </row>
    <row r="968" spans="23:32" ht="14.25" customHeight="1" x14ac:dyDescent="0.25">
      <c r="W968" s="8"/>
      <c r="AF968" s="8"/>
    </row>
    <row r="969" spans="23:32" ht="14.25" customHeight="1" x14ac:dyDescent="0.25">
      <c r="W969" s="8"/>
      <c r="AF969" s="8"/>
    </row>
    <row r="970" spans="23:32" ht="14.25" customHeight="1" x14ac:dyDescent="0.25">
      <c r="W970" s="8"/>
      <c r="AF970" s="8"/>
    </row>
    <row r="971" spans="23:32" ht="14.25" customHeight="1" x14ac:dyDescent="0.25">
      <c r="W971" s="8"/>
      <c r="AF971" s="8"/>
    </row>
    <row r="972" spans="23:32" ht="14.25" customHeight="1" x14ac:dyDescent="0.25">
      <c r="W972" s="8"/>
      <c r="AF972" s="8"/>
    </row>
    <row r="973" spans="23:32" ht="14.25" customHeight="1" x14ac:dyDescent="0.25">
      <c r="W973" s="8"/>
      <c r="AF973" s="8"/>
    </row>
    <row r="974" spans="23:32" ht="14.25" customHeight="1" x14ac:dyDescent="0.25">
      <c r="W974" s="8"/>
      <c r="AF974" s="8"/>
    </row>
    <row r="975" spans="23:32" ht="14.25" customHeight="1" x14ac:dyDescent="0.25">
      <c r="W975" s="8"/>
      <c r="AF975" s="8"/>
    </row>
    <row r="976" spans="23:32" ht="14.25" customHeight="1" x14ac:dyDescent="0.25">
      <c r="W976" s="8"/>
      <c r="AF976" s="8"/>
    </row>
    <row r="977" spans="23:32" ht="14.25" customHeight="1" x14ac:dyDescent="0.25">
      <c r="W977" s="8"/>
      <c r="AF977" s="8"/>
    </row>
    <row r="978" spans="23:32" ht="14.25" customHeight="1" x14ac:dyDescent="0.25">
      <c r="W978" s="8"/>
      <c r="AF978" s="8"/>
    </row>
    <row r="979" spans="23:32" ht="14.25" customHeight="1" x14ac:dyDescent="0.25">
      <c r="W979" s="8"/>
      <c r="AF979" s="8"/>
    </row>
    <row r="980" spans="23:32" ht="14.25" customHeight="1" x14ac:dyDescent="0.25">
      <c r="W980" s="8"/>
      <c r="AF980" s="8"/>
    </row>
    <row r="981" spans="23:32" ht="14.25" customHeight="1" x14ac:dyDescent="0.25">
      <c r="W981" s="8"/>
      <c r="AF981" s="8"/>
    </row>
    <row r="982" spans="23:32" ht="14.25" customHeight="1" x14ac:dyDescent="0.25">
      <c r="W982" s="8"/>
      <c r="AF982" s="8"/>
    </row>
    <row r="983" spans="23:32" ht="14.25" customHeight="1" x14ac:dyDescent="0.25">
      <c r="W983" s="8"/>
      <c r="AF983" s="8"/>
    </row>
    <row r="984" spans="23:32" ht="14.25" customHeight="1" x14ac:dyDescent="0.25">
      <c r="W984" s="8"/>
      <c r="AF984" s="8"/>
    </row>
    <row r="985" spans="23:32" ht="14.25" customHeight="1" x14ac:dyDescent="0.25">
      <c r="W985" s="8"/>
      <c r="AF985" s="8"/>
    </row>
    <row r="986" spans="23:32" ht="14.25" customHeight="1" x14ac:dyDescent="0.25">
      <c r="W986" s="8"/>
      <c r="AF986" s="8"/>
    </row>
    <row r="987" spans="23:32" ht="14.25" customHeight="1" x14ac:dyDescent="0.25">
      <c r="W987" s="8"/>
      <c r="AF987" s="8"/>
    </row>
    <row r="988" spans="23:32" ht="14.25" customHeight="1" x14ac:dyDescent="0.25">
      <c r="W988" s="8"/>
      <c r="AF988" s="8"/>
    </row>
    <row r="989" spans="23:32" ht="14.25" customHeight="1" x14ac:dyDescent="0.25">
      <c r="W989" s="8"/>
      <c r="AF989" s="8"/>
    </row>
    <row r="990" spans="23:32" ht="14.25" customHeight="1" x14ac:dyDescent="0.25">
      <c r="W990" s="8"/>
      <c r="AF990" s="8"/>
    </row>
    <row r="991" spans="23:32" ht="14.25" customHeight="1" x14ac:dyDescent="0.25">
      <c r="W991" s="8"/>
      <c r="AF991" s="8"/>
    </row>
    <row r="992" spans="23:32" ht="14.25" customHeight="1" x14ac:dyDescent="0.25">
      <c r="W992" s="8"/>
      <c r="AF992" s="8"/>
    </row>
    <row r="993" spans="23:32" ht="14.25" customHeight="1" x14ac:dyDescent="0.25">
      <c r="W993" s="8"/>
      <c r="AF993" s="8"/>
    </row>
    <row r="994" spans="23:32" ht="14.25" customHeight="1" x14ac:dyDescent="0.25">
      <c r="W994" s="8"/>
      <c r="AF994" s="8"/>
    </row>
    <row r="995" spans="23:32" ht="14.25" customHeight="1" x14ac:dyDescent="0.25">
      <c r="W995" s="8"/>
      <c r="AF995" s="8"/>
    </row>
    <row r="996" spans="23:32" ht="14.25" customHeight="1" x14ac:dyDescent="0.25">
      <c r="W996" s="8"/>
      <c r="AF996" s="8"/>
    </row>
    <row r="997" spans="23:32" ht="14.25" customHeight="1" x14ac:dyDescent="0.25">
      <c r="W997" s="8"/>
      <c r="AF997" s="8"/>
    </row>
    <row r="998" spans="23:32" ht="14.25" customHeight="1" x14ac:dyDescent="0.25">
      <c r="W998" s="8"/>
      <c r="AF998" s="8"/>
    </row>
    <row r="999" spans="23:32" ht="14.25" customHeight="1" x14ac:dyDescent="0.25">
      <c r="W999" s="8"/>
      <c r="AF999" s="8"/>
    </row>
    <row r="1000" spans="23:32" ht="14.25" customHeight="1" x14ac:dyDescent="0.25">
      <c r="W1000" s="8"/>
      <c r="AF1000" s="8"/>
    </row>
  </sheetData>
  <autoFilter ref="A1:BG33" xr:uid="{00000000-0009-0000-0000-000003000000}">
    <sortState xmlns:xlrd2="http://schemas.microsoft.com/office/spreadsheetml/2017/richdata2" ref="A2:BG33">
      <sortCondition ref="B1:B33"/>
    </sortState>
  </autoFilter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0"/>
  <sheetViews>
    <sheetView workbookViewId="0"/>
  </sheetViews>
  <sheetFormatPr defaultColWidth="14.42578125" defaultRowHeight="15" customHeight="1" x14ac:dyDescent="0.25"/>
  <cols>
    <col min="1" max="1" width="23.7109375" customWidth="1"/>
    <col min="2" max="2" width="25" customWidth="1"/>
    <col min="3" max="3" width="8.7109375" customWidth="1"/>
    <col min="4" max="4" width="31" customWidth="1"/>
    <col min="5" max="5" width="8.7109375" customWidth="1"/>
    <col min="6" max="6" width="31.85546875" customWidth="1"/>
    <col min="7" max="26" width="8.7109375" customWidth="1"/>
  </cols>
  <sheetData>
    <row r="1" spans="1:6" ht="30.75" customHeight="1" x14ac:dyDescent="0.25">
      <c r="A1" s="9">
        <v>2016</v>
      </c>
      <c r="B1" s="10" t="s">
        <v>147</v>
      </c>
      <c r="C1" s="191" t="s">
        <v>166</v>
      </c>
      <c r="D1" s="192"/>
      <c r="E1" s="191" t="s">
        <v>167</v>
      </c>
      <c r="F1" s="192"/>
    </row>
    <row r="2" spans="1:6" ht="14.25" customHeight="1" x14ac:dyDescent="0.25">
      <c r="A2" s="11"/>
      <c r="B2" s="12" t="s">
        <v>168</v>
      </c>
      <c r="C2" s="13" t="s">
        <v>169</v>
      </c>
      <c r="D2" s="12" t="s">
        <v>170</v>
      </c>
      <c r="E2" s="13" t="s">
        <v>169</v>
      </c>
      <c r="F2" s="12" t="s">
        <v>170</v>
      </c>
    </row>
    <row r="3" spans="1:6" ht="14.25" customHeight="1" x14ac:dyDescent="0.25">
      <c r="A3" s="14" t="s">
        <v>171</v>
      </c>
      <c r="B3" s="15"/>
      <c r="C3" s="16">
        <v>6.6299999999999998E-2</v>
      </c>
      <c r="D3" s="17">
        <v>6.1699999999999998E-2</v>
      </c>
      <c r="E3" s="16">
        <v>4.07E-2</v>
      </c>
      <c r="F3" s="17">
        <v>0.10199999999999999</v>
      </c>
    </row>
    <row r="4" spans="1:6" ht="14.25" customHeight="1" x14ac:dyDescent="0.25">
      <c r="A4" s="14" t="s">
        <v>172</v>
      </c>
      <c r="B4" s="18" t="s">
        <v>173</v>
      </c>
      <c r="C4" s="19"/>
      <c r="D4" s="15"/>
      <c r="E4" s="19"/>
      <c r="F4" s="15"/>
    </row>
    <row r="5" spans="1:6" ht="36" customHeight="1" x14ac:dyDescent="0.25">
      <c r="A5" s="14" t="s">
        <v>174</v>
      </c>
      <c r="B5" s="15"/>
      <c r="C5" s="20">
        <f t="shared" ref="C5:D5" si="0">C3*1.5</f>
        <v>9.9449999999999997E-2</v>
      </c>
      <c r="D5" s="21">
        <f t="shared" si="0"/>
        <v>9.2549999999999993E-2</v>
      </c>
      <c r="E5" s="19"/>
      <c r="F5" s="15"/>
    </row>
    <row r="6" spans="1:6" ht="31.5" customHeight="1" x14ac:dyDescent="0.25">
      <c r="A6" s="22" t="s">
        <v>175</v>
      </c>
      <c r="B6" s="23"/>
      <c r="C6" s="24"/>
      <c r="D6" s="23"/>
      <c r="E6" s="25">
        <f>E3*1.5</f>
        <v>6.105E-2</v>
      </c>
      <c r="F6" s="26">
        <f>F3*0.5</f>
        <v>5.0999999999999997E-2</v>
      </c>
    </row>
    <row r="7" spans="1:6" ht="14.25" customHeight="1" x14ac:dyDescent="0.25"/>
    <row r="8" spans="1:6" ht="14.25" customHeight="1" x14ac:dyDescent="0.25"/>
    <row r="9" spans="1:6" ht="14.25" customHeight="1" x14ac:dyDescent="0.25">
      <c r="A9" s="9">
        <v>2021</v>
      </c>
      <c r="B9" s="10" t="s">
        <v>147</v>
      </c>
      <c r="C9" s="191" t="s">
        <v>166</v>
      </c>
      <c r="D9" s="192"/>
      <c r="E9" s="191" t="s">
        <v>167</v>
      </c>
      <c r="F9" s="192"/>
    </row>
    <row r="10" spans="1:6" ht="14.25" customHeight="1" x14ac:dyDescent="0.25">
      <c r="A10" s="11"/>
      <c r="B10" s="12" t="s">
        <v>168</v>
      </c>
      <c r="C10" s="13" t="s">
        <v>169</v>
      </c>
      <c r="D10" s="12" t="s">
        <v>170</v>
      </c>
      <c r="E10" s="13" t="s">
        <v>169</v>
      </c>
      <c r="F10" s="12" t="s">
        <v>170</v>
      </c>
    </row>
    <row r="11" spans="1:6" ht="14.25" customHeight="1" x14ac:dyDescent="0.25">
      <c r="A11" s="14" t="s">
        <v>171</v>
      </c>
      <c r="B11" s="15"/>
      <c r="C11" s="16">
        <v>6.1199999999999997E-2</v>
      </c>
      <c r="D11" s="17">
        <v>6.1699999999999998E-2</v>
      </c>
      <c r="E11" s="16">
        <v>4.0099999999999997E-2</v>
      </c>
      <c r="F11" s="17">
        <v>0.10199999999999999</v>
      </c>
    </row>
    <row r="12" spans="1:6" ht="14.25" customHeight="1" x14ac:dyDescent="0.25">
      <c r="A12" s="14" t="s">
        <v>172</v>
      </c>
      <c r="B12" s="18" t="s">
        <v>173</v>
      </c>
      <c r="C12" s="19"/>
      <c r="D12" s="15"/>
      <c r="E12" s="19"/>
      <c r="F12" s="15"/>
    </row>
    <row r="13" spans="1:6" ht="14.25" customHeight="1" x14ac:dyDescent="0.25">
      <c r="A13" s="14" t="s">
        <v>174</v>
      </c>
      <c r="B13" s="15"/>
      <c r="C13" s="20">
        <f t="shared" ref="C13:D13" si="1">C11*1.5</f>
        <v>9.1799999999999993E-2</v>
      </c>
      <c r="D13" s="21">
        <f t="shared" si="1"/>
        <v>9.2549999999999993E-2</v>
      </c>
      <c r="E13" s="19"/>
      <c r="F13" s="15"/>
    </row>
    <row r="14" spans="1:6" ht="14.25" customHeight="1" x14ac:dyDescent="0.25">
      <c r="A14" s="22" t="s">
        <v>175</v>
      </c>
      <c r="B14" s="23"/>
      <c r="C14" s="24"/>
      <c r="D14" s="23"/>
      <c r="E14" s="25">
        <f>E11*1.5</f>
        <v>6.0149999999999995E-2</v>
      </c>
      <c r="F14" s="26">
        <f>F11*0.5</f>
        <v>5.0999999999999997E-2</v>
      </c>
    </row>
    <row r="15" spans="1:6" ht="14.25" customHeight="1" x14ac:dyDescent="0.25"/>
    <row r="16" spans="1: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4">
    <mergeCell ref="C1:D1"/>
    <mergeCell ref="E1:F1"/>
    <mergeCell ref="C9:D9"/>
    <mergeCell ref="E9:F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2C4A-C75C-41CA-8283-EC0A308F648C}">
  <sheetPr>
    <outlinePr summaryBelow="0" summaryRight="0"/>
  </sheetPr>
  <dimension ref="A1:Z24"/>
  <sheetViews>
    <sheetView workbookViewId="0">
      <selection activeCell="N10" sqref="N10"/>
    </sheetView>
  </sheetViews>
  <sheetFormatPr defaultColWidth="14.42578125" defaultRowHeight="15" customHeight="1" x14ac:dyDescent="0.25"/>
  <cols>
    <col min="1" max="16384" width="14.42578125" style="106"/>
  </cols>
  <sheetData>
    <row r="1" spans="1:26" ht="15.75" thickBot="1" x14ac:dyDescent="0.3">
      <c r="A1" s="185"/>
      <c r="B1" s="193" t="s">
        <v>211</v>
      </c>
      <c r="C1" s="194"/>
      <c r="D1" s="195" t="s">
        <v>210</v>
      </c>
      <c r="E1" s="194"/>
      <c r="F1" s="184"/>
      <c r="G1" s="183"/>
      <c r="H1" s="184"/>
      <c r="I1" s="183"/>
      <c r="J1" s="183"/>
      <c r="K1" s="183"/>
      <c r="L1" s="183"/>
      <c r="M1" s="183"/>
    </row>
    <row r="2" spans="1:26" ht="60.75" thickBot="1" x14ac:dyDescent="0.3">
      <c r="A2" s="157" t="s">
        <v>69</v>
      </c>
      <c r="B2" s="156" t="s">
        <v>79</v>
      </c>
      <c r="C2" s="155" t="s">
        <v>209</v>
      </c>
      <c r="D2" s="156" t="s">
        <v>208</v>
      </c>
      <c r="E2" s="155" t="s">
        <v>207</v>
      </c>
      <c r="F2" s="168" t="s">
        <v>206</v>
      </c>
      <c r="G2" s="155" t="s">
        <v>205</v>
      </c>
      <c r="H2" s="168" t="s">
        <v>204</v>
      </c>
      <c r="I2" s="155" t="s">
        <v>203</v>
      </c>
      <c r="J2" s="155" t="s">
        <v>202</v>
      </c>
      <c r="K2" s="156" t="s">
        <v>201</v>
      </c>
      <c r="L2" s="155" t="s">
        <v>200</v>
      </c>
      <c r="M2" s="155" t="s">
        <v>199</v>
      </c>
    </row>
    <row r="3" spans="1:26" x14ac:dyDescent="0.25">
      <c r="A3" s="182" t="s">
        <v>130</v>
      </c>
      <c r="B3" s="181">
        <v>18702</v>
      </c>
      <c r="C3" s="153">
        <f>B3/B8</f>
        <v>0.18937967069688316</v>
      </c>
      <c r="D3" s="151">
        <v>19046</v>
      </c>
      <c r="E3" s="149">
        <f>D3/D8</f>
        <v>0.18346803325273814</v>
      </c>
      <c r="F3" s="151">
        <v>20459</v>
      </c>
      <c r="G3" s="149">
        <f>F3/F8</f>
        <v>0.17924164637031068</v>
      </c>
      <c r="H3" s="150">
        <f>F3-D3</f>
        <v>1413</v>
      </c>
      <c r="I3" s="149">
        <f t="shared" ref="I3:I8" si="0">H3/D3</f>
        <v>7.4188806048514119E-2</v>
      </c>
      <c r="J3" s="147">
        <f>H3/H8</f>
        <v>0.13677281966895752</v>
      </c>
      <c r="K3" s="148">
        <f t="shared" ref="K3:K8" si="1">D3-B3</f>
        <v>344</v>
      </c>
      <c r="L3" s="147">
        <f t="shared" ref="L3:L8" si="2">K3/B3</f>
        <v>1.8393754678643997E-2</v>
      </c>
      <c r="M3" s="147">
        <f>K3/K8</f>
        <v>6.8024520466679853E-2</v>
      </c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1:26" x14ac:dyDescent="0.25">
      <c r="A4" s="179" t="s">
        <v>158</v>
      </c>
      <c r="B4" s="178">
        <v>17076</v>
      </c>
      <c r="C4" s="145">
        <f>B4/B8</f>
        <v>0.17291451485509449</v>
      </c>
      <c r="D4" s="143">
        <v>17789</v>
      </c>
      <c r="E4" s="141">
        <f>D4/D8</f>
        <v>0.17135948984211694</v>
      </c>
      <c r="F4" s="143">
        <v>18470</v>
      </c>
      <c r="G4" s="141">
        <f>F4/F8</f>
        <v>0.16181598359937621</v>
      </c>
      <c r="H4" s="142">
        <f>F4-D4</f>
        <v>681</v>
      </c>
      <c r="I4" s="141">
        <f t="shared" si="0"/>
        <v>3.8282084434200912E-2</v>
      </c>
      <c r="J4" s="139">
        <f>H4/H8</f>
        <v>6.5918110541089925E-2</v>
      </c>
      <c r="K4" s="140">
        <f t="shared" si="1"/>
        <v>713</v>
      </c>
      <c r="L4" s="139">
        <f t="shared" si="2"/>
        <v>4.1754509252752404E-2</v>
      </c>
      <c r="M4" s="139">
        <f>K4/K8</f>
        <v>0.14099268340913584</v>
      </c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</row>
    <row r="5" spans="1:26" x14ac:dyDescent="0.25">
      <c r="A5" s="176" t="s">
        <v>137</v>
      </c>
      <c r="B5" s="175">
        <v>37438</v>
      </c>
      <c r="C5" s="137">
        <f>B5/B8</f>
        <v>0.37910363124531665</v>
      </c>
      <c r="D5" s="135">
        <v>39518</v>
      </c>
      <c r="E5" s="133">
        <f>D5/D8</f>
        <v>0.38067256841760505</v>
      </c>
      <c r="F5" s="135">
        <v>42430</v>
      </c>
      <c r="G5" s="133">
        <f>F5/F8</f>
        <v>0.37172995041264389</v>
      </c>
      <c r="H5" s="134">
        <f>F5-D5</f>
        <v>2912</v>
      </c>
      <c r="I5" s="133">
        <f t="shared" si="0"/>
        <v>7.3687939673060379E-2</v>
      </c>
      <c r="J5" s="131">
        <f>H5/H8</f>
        <v>0.28187009969993226</v>
      </c>
      <c r="K5" s="132">
        <f t="shared" si="1"/>
        <v>2080</v>
      </c>
      <c r="L5" s="131">
        <f t="shared" si="2"/>
        <v>5.5558523425396654E-2</v>
      </c>
      <c r="M5" s="131">
        <f>K5/K8</f>
        <v>0.41131105398457585</v>
      </c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</row>
    <row r="6" spans="1:26" x14ac:dyDescent="0.25">
      <c r="A6" s="173" t="s">
        <v>147</v>
      </c>
      <c r="B6" s="172">
        <v>22581</v>
      </c>
      <c r="C6" s="129">
        <f>B6/B8</f>
        <v>0.22865909228993256</v>
      </c>
      <c r="D6" s="127">
        <v>24074</v>
      </c>
      <c r="E6" s="125">
        <f>D6/D8</f>
        <v>0.23190220689522306</v>
      </c>
      <c r="F6" s="127">
        <v>28495</v>
      </c>
      <c r="G6" s="125">
        <f>F6/F8</f>
        <v>0.24964517881235654</v>
      </c>
      <c r="H6" s="126">
        <f>F6-D6</f>
        <v>4421</v>
      </c>
      <c r="I6" s="125">
        <f t="shared" si="0"/>
        <v>0.18364210351416466</v>
      </c>
      <c r="J6" s="123">
        <f>H6/H8</f>
        <v>0.4279353402381183</v>
      </c>
      <c r="K6" s="124">
        <f t="shared" si="1"/>
        <v>1493</v>
      </c>
      <c r="L6" s="123">
        <f t="shared" si="2"/>
        <v>6.6117532438775967E-2</v>
      </c>
      <c r="M6" s="123">
        <f>K6/K8</f>
        <v>0.29523432865335181</v>
      </c>
    </row>
    <row r="7" spans="1:26" ht="15.75" thickBot="1" x14ac:dyDescent="0.3">
      <c r="A7" s="171" t="s">
        <v>162</v>
      </c>
      <c r="B7" s="170">
        <v>2957</v>
      </c>
      <c r="C7" s="121">
        <f>B7/B8</f>
        <v>2.9943090912773154E-2</v>
      </c>
      <c r="D7" s="119">
        <v>3384</v>
      </c>
      <c r="E7" s="117">
        <f>D7/D8</f>
        <v>3.2597701592316806E-2</v>
      </c>
      <c r="F7" s="119">
        <v>4288</v>
      </c>
      <c r="G7" s="117">
        <f>F7/F8</f>
        <v>3.7567240805312679E-2</v>
      </c>
      <c r="H7" s="118">
        <f>F7-D7</f>
        <v>904</v>
      </c>
      <c r="I7" s="117">
        <f t="shared" si="0"/>
        <v>0.26713947990543735</v>
      </c>
      <c r="J7" s="115">
        <f>H7/H8</f>
        <v>8.7503629851902048E-2</v>
      </c>
      <c r="K7" s="116">
        <f t="shared" si="1"/>
        <v>427</v>
      </c>
      <c r="L7" s="115">
        <f t="shared" si="2"/>
        <v>0.14440311126141359</v>
      </c>
      <c r="M7" s="115">
        <f>K7/K8</f>
        <v>8.4437413486256677E-2</v>
      </c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</row>
    <row r="8" spans="1:26" ht="15.75" thickBot="1" x14ac:dyDescent="0.3">
      <c r="A8" s="114" t="s">
        <v>176</v>
      </c>
      <c r="B8" s="109">
        <f>SUM(B3:B7)</f>
        <v>98754</v>
      </c>
      <c r="C8" s="113"/>
      <c r="D8" s="109">
        <f>SUM(D3:D7)</f>
        <v>103811</v>
      </c>
      <c r="E8" s="110"/>
      <c r="F8" s="167">
        <f>SUM(F3:F7)</f>
        <v>114142</v>
      </c>
      <c r="G8" s="165"/>
      <c r="H8" s="167">
        <f>SUM(H3:H7)</f>
        <v>10331</v>
      </c>
      <c r="I8" s="166">
        <f t="shared" si="0"/>
        <v>9.9517392183872608E-2</v>
      </c>
      <c r="J8" s="165"/>
      <c r="K8" s="109">
        <f t="shared" si="1"/>
        <v>5057</v>
      </c>
      <c r="L8" s="108">
        <f t="shared" si="2"/>
        <v>5.1208052332057434E-2</v>
      </c>
      <c r="M8" s="107"/>
    </row>
    <row r="9" spans="1:26" ht="15.75" thickBot="1" x14ac:dyDescent="0.3">
      <c r="A9" s="164"/>
      <c r="B9" s="160"/>
      <c r="C9" s="163"/>
      <c r="D9" s="160"/>
      <c r="E9" s="161"/>
      <c r="F9" s="162"/>
      <c r="G9" s="161"/>
      <c r="H9" s="162"/>
      <c r="I9" s="161"/>
      <c r="J9" s="161"/>
      <c r="K9" s="160"/>
      <c r="L9" s="159"/>
      <c r="M9" s="158"/>
    </row>
    <row r="10" spans="1:26" ht="60.75" thickBot="1" x14ac:dyDescent="0.3">
      <c r="A10" s="157" t="s">
        <v>69</v>
      </c>
      <c r="B10" s="156" t="s">
        <v>198</v>
      </c>
      <c r="C10" s="155" t="s">
        <v>197</v>
      </c>
      <c r="D10" s="156" t="s">
        <v>89</v>
      </c>
      <c r="E10" s="155" t="s">
        <v>196</v>
      </c>
      <c r="F10" s="168" t="s">
        <v>195</v>
      </c>
      <c r="G10" s="155" t="s">
        <v>194</v>
      </c>
      <c r="H10" s="156" t="s">
        <v>193</v>
      </c>
      <c r="I10" s="155" t="s">
        <v>192</v>
      </c>
      <c r="J10" s="155" t="s">
        <v>191</v>
      </c>
      <c r="K10" s="156" t="s">
        <v>190</v>
      </c>
      <c r="L10" s="155" t="s">
        <v>189</v>
      </c>
      <c r="M10" s="155" t="s">
        <v>188</v>
      </c>
    </row>
    <row r="11" spans="1:26" x14ac:dyDescent="0.25">
      <c r="A11" s="154" t="s">
        <v>130</v>
      </c>
      <c r="B11" s="148"/>
      <c r="C11" s="153"/>
      <c r="D11" s="151">
        <v>10142</v>
      </c>
      <c r="E11" s="149">
        <f>D11/D16</f>
        <v>0.21627039129971212</v>
      </c>
      <c r="F11" s="151">
        <v>10528</v>
      </c>
      <c r="G11" s="149">
        <f>F11/F16</f>
        <v>0.20957499751169503</v>
      </c>
      <c r="H11" s="150">
        <f t="shared" ref="H11:H16" si="3">F11-D11</f>
        <v>386</v>
      </c>
      <c r="I11" s="149">
        <f t="shared" ref="I11:I16" si="4">H11/D11</f>
        <v>3.8059554328534806E-2</v>
      </c>
      <c r="J11" s="149">
        <f>H11/H16</f>
        <v>0.1155688622754491</v>
      </c>
      <c r="K11" s="148"/>
      <c r="L11" s="147"/>
      <c r="M11" s="147"/>
    </row>
    <row r="12" spans="1:26" x14ac:dyDescent="0.25">
      <c r="A12" s="146" t="s">
        <v>158</v>
      </c>
      <c r="B12" s="140"/>
      <c r="C12" s="145"/>
      <c r="D12" s="143">
        <v>8025</v>
      </c>
      <c r="E12" s="141">
        <f>D12/D16</f>
        <v>0.17112698581938374</v>
      </c>
      <c r="F12" s="143">
        <v>8195</v>
      </c>
      <c r="G12" s="141">
        <f>F12/F16</f>
        <v>0.16313327361401414</v>
      </c>
      <c r="H12" s="142">
        <f t="shared" si="3"/>
        <v>170</v>
      </c>
      <c r="I12" s="141">
        <f t="shared" si="4"/>
        <v>2.1183800623052959E-2</v>
      </c>
      <c r="J12" s="141">
        <f>H12/H16</f>
        <v>5.089820359281437E-2</v>
      </c>
      <c r="K12" s="140"/>
      <c r="L12" s="139"/>
      <c r="M12" s="139"/>
    </row>
    <row r="13" spans="1:26" x14ac:dyDescent="0.25">
      <c r="A13" s="138" t="s">
        <v>137</v>
      </c>
      <c r="B13" s="132"/>
      <c r="C13" s="137"/>
      <c r="D13" s="135">
        <v>15548</v>
      </c>
      <c r="E13" s="133">
        <f>D13/D16</f>
        <v>0.33154920567224649</v>
      </c>
      <c r="F13" s="135">
        <v>16497</v>
      </c>
      <c r="G13" s="133">
        <f>F13/F16</f>
        <v>0.3283965362794864</v>
      </c>
      <c r="H13" s="134">
        <f t="shared" si="3"/>
        <v>949</v>
      </c>
      <c r="I13" s="133">
        <f t="shared" si="4"/>
        <v>6.1036789297658864E-2</v>
      </c>
      <c r="J13" s="133">
        <f>H13/H16</f>
        <v>0.28413173652694612</v>
      </c>
      <c r="K13" s="132"/>
      <c r="L13" s="131"/>
      <c r="M13" s="131"/>
    </row>
    <row r="14" spans="1:26" x14ac:dyDescent="0.25">
      <c r="A14" s="130" t="s">
        <v>147</v>
      </c>
      <c r="B14" s="124"/>
      <c r="C14" s="129"/>
      <c r="D14" s="127">
        <v>11525</v>
      </c>
      <c r="E14" s="125">
        <f>D14/D16</f>
        <v>0.24576180829512742</v>
      </c>
      <c r="F14" s="127">
        <v>13088</v>
      </c>
      <c r="G14" s="125">
        <f>F14/F16</f>
        <v>0.26053548322882453</v>
      </c>
      <c r="H14" s="126">
        <f t="shared" si="3"/>
        <v>1563</v>
      </c>
      <c r="I14" s="125">
        <f t="shared" si="4"/>
        <v>0.1356182212581345</v>
      </c>
      <c r="J14" s="125">
        <f>H14/H16</f>
        <v>0.46796407185628741</v>
      </c>
      <c r="K14" s="124"/>
      <c r="L14" s="123"/>
      <c r="M14" s="123"/>
    </row>
    <row r="15" spans="1:26" ht="15.75" thickBot="1" x14ac:dyDescent="0.3">
      <c r="A15" s="122" t="s">
        <v>162</v>
      </c>
      <c r="B15" s="116"/>
      <c r="C15" s="121"/>
      <c r="D15" s="119">
        <v>1655</v>
      </c>
      <c r="E15" s="117">
        <f>D15/D16</f>
        <v>3.5291608913530226E-2</v>
      </c>
      <c r="F15" s="119">
        <v>1927</v>
      </c>
      <c r="G15" s="117">
        <f>F15/F16</f>
        <v>3.8359709365979898E-2</v>
      </c>
      <c r="H15" s="118">
        <f t="shared" si="3"/>
        <v>272</v>
      </c>
      <c r="I15" s="117">
        <f t="shared" si="4"/>
        <v>0.16435045317220545</v>
      </c>
      <c r="J15" s="117">
        <f>H15/H16</f>
        <v>8.1437125748502995E-2</v>
      </c>
      <c r="K15" s="116"/>
      <c r="L15" s="115"/>
      <c r="M15" s="115"/>
    </row>
    <row r="16" spans="1:26" ht="15.75" thickBot="1" x14ac:dyDescent="0.3">
      <c r="A16" s="114" t="s">
        <v>176</v>
      </c>
      <c r="B16" s="109"/>
      <c r="C16" s="113"/>
      <c r="D16" s="109">
        <f>SUM(D11:D15)</f>
        <v>46895</v>
      </c>
      <c r="E16" s="110"/>
      <c r="F16" s="167">
        <f>SUM(F11:F15)</f>
        <v>50235</v>
      </c>
      <c r="G16" s="165"/>
      <c r="H16" s="167">
        <f t="shared" si="3"/>
        <v>3340</v>
      </c>
      <c r="I16" s="166">
        <f t="shared" si="4"/>
        <v>7.1222944876852545E-2</v>
      </c>
      <c r="J16" s="165"/>
      <c r="K16" s="109"/>
      <c r="L16" s="108"/>
      <c r="M16" s="107"/>
    </row>
    <row r="17" spans="1:13" ht="15.75" thickBot="1" x14ac:dyDescent="0.3">
      <c r="A17" s="164"/>
      <c r="B17" s="160"/>
      <c r="C17" s="163"/>
      <c r="D17" s="160"/>
      <c r="E17" s="161"/>
      <c r="F17" s="162"/>
      <c r="G17" s="161"/>
      <c r="H17" s="162"/>
      <c r="I17" s="161"/>
      <c r="J17" s="161"/>
      <c r="K17" s="160"/>
      <c r="L17" s="159"/>
      <c r="M17" s="158"/>
    </row>
    <row r="18" spans="1:13" ht="75.75" thickBot="1" x14ac:dyDescent="0.3">
      <c r="A18" s="157" t="s">
        <v>69</v>
      </c>
      <c r="B18" s="156" t="s">
        <v>187</v>
      </c>
      <c r="C18" s="155" t="s">
        <v>186</v>
      </c>
      <c r="D18" s="156" t="s">
        <v>94</v>
      </c>
      <c r="E18" s="155" t="s">
        <v>185</v>
      </c>
      <c r="F18" s="156" t="s">
        <v>184</v>
      </c>
      <c r="G18" s="155" t="s">
        <v>183</v>
      </c>
      <c r="H18" s="156" t="s">
        <v>182</v>
      </c>
      <c r="I18" s="155" t="s">
        <v>181</v>
      </c>
      <c r="J18" s="155" t="s">
        <v>180</v>
      </c>
      <c r="K18" s="156" t="s">
        <v>179</v>
      </c>
      <c r="L18" s="155" t="s">
        <v>178</v>
      </c>
      <c r="M18" s="155" t="s">
        <v>177</v>
      </c>
    </row>
    <row r="19" spans="1:13" x14ac:dyDescent="0.25">
      <c r="A19" s="154" t="s">
        <v>130</v>
      </c>
      <c r="B19" s="148"/>
      <c r="C19" s="153"/>
      <c r="D19" s="152">
        <v>9292</v>
      </c>
      <c r="E19" s="149">
        <f>D19/D24</f>
        <v>0.2168140560468535</v>
      </c>
      <c r="F19" s="151">
        <v>9903</v>
      </c>
      <c r="G19" s="149">
        <f>F19/F24</f>
        <v>0.21024584943314509</v>
      </c>
      <c r="H19" s="150">
        <f t="shared" ref="H19:H24" si="5">F19-D19</f>
        <v>611</v>
      </c>
      <c r="I19" s="149">
        <f t="shared" ref="I19:I24" si="6">H19/D19</f>
        <v>6.5755488592337499E-2</v>
      </c>
      <c r="J19" s="149">
        <f>H19/H24</f>
        <v>0.14393404004711424</v>
      </c>
      <c r="K19" s="148"/>
      <c r="L19" s="147"/>
      <c r="M19" s="147"/>
    </row>
    <row r="20" spans="1:13" x14ac:dyDescent="0.25">
      <c r="A20" s="146" t="s">
        <v>158</v>
      </c>
      <c r="B20" s="140"/>
      <c r="C20" s="145"/>
      <c r="D20" s="144">
        <v>7638</v>
      </c>
      <c r="E20" s="141">
        <f>D20/D24</f>
        <v>0.1782205940686469</v>
      </c>
      <c r="F20" s="143">
        <v>7917</v>
      </c>
      <c r="G20" s="141">
        <f>F20/F24</f>
        <v>0.16808203473313235</v>
      </c>
      <c r="H20" s="142">
        <f t="shared" si="5"/>
        <v>279</v>
      </c>
      <c r="I20" s="141">
        <f t="shared" si="6"/>
        <v>3.652788688138256E-2</v>
      </c>
      <c r="J20" s="141">
        <f>H20/H24</f>
        <v>6.5724381625441697E-2</v>
      </c>
      <c r="K20" s="140"/>
      <c r="L20" s="139"/>
      <c r="M20" s="139"/>
    </row>
    <row r="21" spans="1:13" x14ac:dyDescent="0.25">
      <c r="A21" s="138" t="s">
        <v>137</v>
      </c>
      <c r="B21" s="132"/>
      <c r="C21" s="137"/>
      <c r="D21" s="136">
        <v>14948</v>
      </c>
      <c r="E21" s="133">
        <f>D21/D24</f>
        <v>0.34878782929276431</v>
      </c>
      <c r="F21" s="135">
        <v>15934</v>
      </c>
      <c r="G21" s="133">
        <f>F21/F24</f>
        <v>0.33828712156596324</v>
      </c>
      <c r="H21" s="134">
        <f t="shared" si="5"/>
        <v>986</v>
      </c>
      <c r="I21" s="133">
        <f t="shared" si="6"/>
        <v>6.5962001605565965E-2</v>
      </c>
      <c r="J21" s="133">
        <f>H21/H24</f>
        <v>0.23227326266195525</v>
      </c>
      <c r="K21" s="132"/>
      <c r="L21" s="131"/>
      <c r="M21" s="131"/>
    </row>
    <row r="22" spans="1:13" x14ac:dyDescent="0.25">
      <c r="A22" s="130" t="s">
        <v>147</v>
      </c>
      <c r="B22" s="124"/>
      <c r="C22" s="129"/>
      <c r="D22" s="128">
        <v>9473</v>
      </c>
      <c r="E22" s="125">
        <f>D22/D24</f>
        <v>0.22103740345801154</v>
      </c>
      <c r="F22" s="127">
        <v>11504</v>
      </c>
      <c r="G22" s="125">
        <f>F22/F24</f>
        <v>0.24423591354931851</v>
      </c>
      <c r="H22" s="126">
        <f t="shared" si="5"/>
        <v>2031</v>
      </c>
      <c r="I22" s="125">
        <f t="shared" si="6"/>
        <v>0.21439881769238889</v>
      </c>
      <c r="J22" s="125">
        <f>H22/H24</f>
        <v>0.47844522968197878</v>
      </c>
      <c r="K22" s="124"/>
      <c r="L22" s="123"/>
      <c r="M22" s="123"/>
    </row>
    <row r="23" spans="1:13" ht="15.75" thickBot="1" x14ac:dyDescent="0.3">
      <c r="A23" s="122" t="s">
        <v>162</v>
      </c>
      <c r="B23" s="116"/>
      <c r="C23" s="121"/>
      <c r="D23" s="120">
        <v>1506</v>
      </c>
      <c r="E23" s="117">
        <f>D23/D24</f>
        <v>3.5140117133723781E-2</v>
      </c>
      <c r="F23" s="119">
        <v>1844</v>
      </c>
      <c r="G23" s="117">
        <f>F23/F24</f>
        <v>3.914908071844083E-2</v>
      </c>
      <c r="H23" s="118">
        <f t="shared" si="5"/>
        <v>338</v>
      </c>
      <c r="I23" s="117">
        <f t="shared" si="6"/>
        <v>0.22443559096945551</v>
      </c>
      <c r="J23" s="117">
        <f>H23/H24</f>
        <v>7.9623085983510006E-2</v>
      </c>
      <c r="K23" s="116"/>
      <c r="L23" s="115"/>
      <c r="M23" s="115"/>
    </row>
    <row r="24" spans="1:13" ht="15.75" thickBot="1" x14ac:dyDescent="0.3">
      <c r="A24" s="114" t="s">
        <v>176</v>
      </c>
      <c r="B24" s="109"/>
      <c r="C24" s="113"/>
      <c r="D24" s="109">
        <f>SUM(D19:D23)</f>
        <v>42857</v>
      </c>
      <c r="E24" s="110"/>
      <c r="F24" s="112">
        <f>SUM(F19:F23)</f>
        <v>47102</v>
      </c>
      <c r="G24" s="110"/>
      <c r="H24" s="112">
        <f t="shared" si="5"/>
        <v>4245</v>
      </c>
      <c r="I24" s="111">
        <f t="shared" si="6"/>
        <v>9.9050330167767223E-2</v>
      </c>
      <c r="J24" s="110"/>
      <c r="K24" s="109"/>
      <c r="L24" s="108"/>
      <c r="M24" s="107"/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2016 Original</vt:lpstr>
      <vt:lpstr>2021 Original</vt:lpstr>
      <vt:lpstr>2021 CT Datamaker</vt:lpstr>
      <vt:lpstr>Thresholds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Remus</cp:lastModifiedBy>
  <dcterms:created xsi:type="dcterms:W3CDTF">2023-03-15T19:31:31Z</dcterms:created>
  <dcterms:modified xsi:type="dcterms:W3CDTF">2023-05-27T02:36:36Z</dcterms:modified>
</cp:coreProperties>
</file>